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aniceBuraga\Desktop\"/>
    </mc:Choice>
  </mc:AlternateContent>
  <xr:revisionPtr revIDLastSave="0" documentId="8_{D6EE42EA-F7BA-44C6-A172-D321E4A0FFBE}" xr6:coauthVersionLast="47" xr6:coauthVersionMax="47" xr10:uidLastSave="{00000000-0000-0000-0000-000000000000}"/>
  <bookViews>
    <workbookView xWindow="-109" yWindow="-109" windowWidth="26301" windowHeight="14169" xr2:uid="{00000000-000D-0000-FFFF-FFFF00000000}"/>
  </bookViews>
  <sheets>
    <sheet name="INDEX" sheetId="2" r:id="rId1"/>
    <sheet name="Data Room Checklist"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2" i="3" l="1"/>
  <c r="E15" i="3" s="1"/>
  <c r="H121" i="3"/>
  <c r="H120" i="3"/>
  <c r="H119" i="3"/>
  <c r="H116" i="3"/>
  <c r="H115" i="3"/>
  <c r="H114" i="3"/>
  <c r="H113" i="3"/>
  <c r="H112" i="3"/>
  <c r="E14" i="3" s="1"/>
  <c r="H111" i="3"/>
  <c r="H110" i="3"/>
  <c r="H107" i="3"/>
  <c r="H106" i="3"/>
  <c r="H105" i="3"/>
  <c r="H104" i="3"/>
  <c r="H103" i="3"/>
  <c r="H102" i="3"/>
  <c r="H101" i="3"/>
  <c r="H100" i="3"/>
  <c r="H99" i="3"/>
  <c r="H98" i="3"/>
  <c r="H97" i="3"/>
  <c r="H94" i="3"/>
  <c r="H93" i="3"/>
  <c r="H92" i="3"/>
  <c r="H91" i="3"/>
  <c r="H90" i="3"/>
  <c r="H89" i="3"/>
  <c r="H88" i="3"/>
  <c r="E12" i="3" s="1"/>
  <c r="H85" i="3"/>
  <c r="H84" i="3"/>
  <c r="H83" i="3"/>
  <c r="H82" i="3"/>
  <c r="E11" i="3" s="1"/>
  <c r="H81" i="3"/>
  <c r="H78" i="3"/>
  <c r="H77" i="3"/>
  <c r="H76" i="3"/>
  <c r="H75" i="3"/>
  <c r="H74" i="3"/>
  <c r="H73" i="3"/>
  <c r="H72" i="3"/>
  <c r="H71" i="3"/>
  <c r="H70" i="3"/>
  <c r="H69" i="3"/>
  <c r="H66" i="3"/>
  <c r="H65" i="3"/>
  <c r="H64" i="3"/>
  <c r="H63" i="3"/>
  <c r="H62" i="3"/>
  <c r="E9" i="3" s="1"/>
  <c r="H59" i="3"/>
  <c r="H58" i="3"/>
  <c r="H57" i="3"/>
  <c r="H54" i="3"/>
  <c r="H53" i="3"/>
  <c r="H52" i="3"/>
  <c r="H51" i="3"/>
  <c r="H50" i="3"/>
  <c r="H49" i="3"/>
  <c r="H48" i="3"/>
  <c r="H47" i="3"/>
  <c r="H46" i="3"/>
  <c r="H45" i="3"/>
  <c r="H44" i="3"/>
  <c r="H43" i="3"/>
  <c r="H42" i="3"/>
  <c r="H41" i="3"/>
  <c r="H40" i="3"/>
  <c r="H37" i="3"/>
  <c r="H36" i="3"/>
  <c r="H35" i="3"/>
  <c r="H34" i="3"/>
  <c r="H33" i="3"/>
  <c r="H32" i="3"/>
  <c r="H31" i="3"/>
  <c r="H30" i="3"/>
  <c r="H29" i="3"/>
  <c r="H28" i="3"/>
  <c r="E6" i="3" s="1"/>
  <c r="H27" i="3"/>
  <c r="H26" i="3"/>
  <c r="H25" i="3"/>
  <c r="H22" i="3"/>
  <c r="H21" i="3"/>
  <c r="H20" i="3"/>
  <c r="A20" i="3"/>
  <c r="A21" i="3" s="1"/>
  <c r="A22" i="3" s="1"/>
  <c r="H19" i="3"/>
  <c r="E5" i="3" s="1"/>
  <c r="C14" i="3"/>
  <c r="E13" i="3"/>
  <c r="D11" i="3"/>
  <c r="E10" i="3"/>
  <c r="D10" i="3"/>
  <c r="D9" i="3"/>
  <c r="E8" i="3"/>
  <c r="D7" i="3"/>
  <c r="B6" i="3"/>
  <c r="B7" i="3" s="1"/>
  <c r="B8" i="3" s="1"/>
  <c r="B9" i="3" s="1"/>
  <c r="B10" i="3" s="1"/>
  <c r="B11" i="3" s="1"/>
  <c r="B12" i="3" s="1"/>
  <c r="B13" i="3" s="1"/>
  <c r="B14" i="3" s="1"/>
  <c r="B15" i="3" s="1"/>
  <c r="E7" i="3" l="1"/>
  <c r="A25" i="3"/>
  <c r="A26" i="3" s="1"/>
  <c r="A27" i="3" s="1"/>
  <c r="A33" i="3" s="1"/>
  <c r="A34" i="3" s="1"/>
  <c r="A35" i="3" s="1"/>
  <c r="A36" i="3" s="1"/>
  <c r="A37" i="3" s="1"/>
  <c r="A40" i="3" s="1"/>
  <c r="A45" i="3" s="1"/>
  <c r="A46" i="3" s="1"/>
  <c r="A47" i="3" s="1"/>
  <c r="A48" i="3" s="1"/>
  <c r="A49" i="3" s="1"/>
  <c r="A50" i="3" s="1"/>
  <c r="A51" i="3" s="1"/>
  <c r="A52" i="3" s="1"/>
  <c r="A53" i="3" s="1"/>
  <c r="A54" i="3" s="1"/>
  <c r="A57" i="3" s="1"/>
  <c r="A58" i="3" s="1"/>
  <c r="A59" i="3" s="1"/>
  <c r="A62" i="3" s="1"/>
  <c r="A63" i="3" s="1"/>
  <c r="A64" i="3" s="1"/>
  <c r="A65" i="3" s="1"/>
  <c r="A66" i="3" s="1"/>
  <c r="A69" i="3" s="1"/>
  <c r="A75" i="3" s="1"/>
  <c r="A76" i="3" s="1"/>
  <c r="A77" i="3" s="1"/>
  <c r="A78" i="3" s="1"/>
  <c r="A81" i="3" s="1"/>
  <c r="A82" i="3" s="1"/>
  <c r="A83" i="3" s="1"/>
  <c r="A84" i="3" s="1"/>
  <c r="A85" i="3" s="1"/>
  <c r="A88" i="3" s="1"/>
  <c r="A89" i="3" s="1"/>
  <c r="A90" i="3" s="1"/>
  <c r="A91" i="3" s="1"/>
  <c r="A92" i="3" s="1"/>
  <c r="A93" i="3" s="1"/>
  <c r="A94" i="3" s="1"/>
  <c r="A97" i="3" s="1"/>
  <c r="A98" i="3" s="1"/>
  <c r="A99" i="3" s="1"/>
  <c r="A100" i="3" s="1"/>
  <c r="A101" i="3" s="1"/>
  <c r="A102" i="3" s="1"/>
  <c r="A103" i="3" s="1"/>
  <c r="A104" i="3" s="1"/>
  <c r="A105" i="3" s="1"/>
  <c r="A106" i="3" s="1"/>
  <c r="A107" i="3" s="1"/>
  <c r="A110" i="3" s="1"/>
  <c r="A111" i="3" s="1"/>
  <c r="A112" i="3" s="1"/>
  <c r="A113" i="3" s="1"/>
  <c r="A114" i="3" s="1"/>
  <c r="A115" i="3" s="1"/>
  <c r="A116" i="3" s="1"/>
  <c r="A119" i="3" s="1"/>
  <c r="A120" i="3" s="1"/>
  <c r="A121" i="3" s="1"/>
  <c r="A122" i="3" s="1"/>
  <c r="F5" i="3"/>
</calcChain>
</file>

<file path=xl/sharedStrings.xml><?xml version="1.0" encoding="utf-8"?>
<sst xmlns="http://schemas.openxmlformats.org/spreadsheetml/2006/main" count="224" uniqueCount="133">
  <si>
    <t>Section</t>
  </si>
  <si>
    <t>Status</t>
  </si>
  <si>
    <t>CapitalPitch Score</t>
  </si>
  <si>
    <t>Overall Score</t>
  </si>
  <si>
    <t>Investor Communications</t>
  </si>
  <si>
    <t xml:space="preserve"> </t>
  </si>
  <si>
    <t>Corporate and Securities related documents</t>
  </si>
  <si>
    <t>Material Agreements and Documents</t>
  </si>
  <si>
    <t>Real Property &amp; Environmental documents</t>
  </si>
  <si>
    <t>Intellectual Property</t>
  </si>
  <si>
    <t>Litigation &amp; Governmental Regulation</t>
  </si>
  <si>
    <t>Financial &amp; Tax</t>
  </si>
  <si>
    <t>Employment, Pension, and Labour Information</t>
  </si>
  <si>
    <t>Business, Sales &amp; Marketing</t>
  </si>
  <si>
    <t>Miscellaneous</t>
  </si>
  <si>
    <t>Doc</t>
  </si>
  <si>
    <t>Comments</t>
  </si>
  <si>
    <t>Investor Deck, Pitch Deck, Executive Summary</t>
  </si>
  <si>
    <t>Provided</t>
  </si>
  <si>
    <t>Promotional videos, including Pitch video, introduction video, how to videos etc</t>
  </si>
  <si>
    <t xml:space="preserve">  </t>
  </si>
  <si>
    <t>Information Memorandum</t>
  </si>
  <si>
    <t>Previous Investor Communications for previous capital raisings, as well as details on the raising</t>
  </si>
  <si>
    <t>Corporate and securities related documents</t>
  </si>
  <si>
    <t>List of all subsidiaries of the Company (“Subsidiaries”) with their business and registered office addresses.</t>
  </si>
  <si>
    <t>Corporate Structure &amp; shareholder list including the names and addresses of all shareholders (including the names of all ultimate beneficial owners if the securities are held in in a trust, corporate or other vehicle).</t>
  </si>
  <si>
    <t xml:space="preserve">Corporate documents of the Company and all Subsidiaries including: </t>
  </si>
  <si>
    <t>(a)            Certificate of Incorporation (amalgamation, name change, etc.).</t>
  </si>
  <si>
    <t>(b)            Constitution/Articles/Memorandum of Association/By-laws, including subsidiaries</t>
  </si>
  <si>
    <t>(c)            Share purchase agreements/convertible for equity debt instruments</t>
  </si>
  <si>
    <t xml:space="preserve">(d)            Resolutions and minutes of the board of directors, committees of the board of directors (for example, audit, executive, etc.) and shareholders. </t>
  </si>
  <si>
    <t>(e)            Copies of all licences and authorities to do business in all relevant jurisdictions.</t>
  </si>
  <si>
    <t>List of all jurisdictions in which the Company or its Subsidiaries have offices, hold property, conduct business and have agents.</t>
  </si>
  <si>
    <t>Shareholders’ agreements, rights plans, voting agreements, trusts, rights of first refusal, options, purchase plans, pledges, etc. affecting any shares of the Company and of each Subsidiary.</t>
  </si>
  <si>
    <t xml:space="preserve">A register of directors and officers of the Company and each Subsidiary including a brief description of their current duties and their current remuneration including any bonus plans.  </t>
  </si>
  <si>
    <t>A copy of each director’s national passport and their detailed resume including their current residential address.</t>
  </si>
  <si>
    <t xml:space="preserve">All material correspondence between the Company and securities regulatory authorities, if any, for the past two years. </t>
  </si>
  <si>
    <t>Material agreements and documents</t>
  </si>
  <si>
    <t>All significant contracts and agreements including but not limited to:</t>
  </si>
  <si>
    <t>Information relating to material government sponsored loans, government assistance programs.</t>
  </si>
  <si>
    <t>Information about guarantees, indemnities or other contingent obligations in respect of any indebtedness or any obligation of any other person (other than in the ordinary course of business) with respect to the Company, any Subsidiary or third parties of the Company or Subsidiary debt.</t>
  </si>
  <si>
    <t>Agreements with third parties obliging the Company or any Subsidiary to fund research activities or projects.</t>
  </si>
  <si>
    <t>Significant capital expenditures or commitments for the next twelve-month period (or previously committed to since the date of the last financial statements of the Company).</t>
  </si>
  <si>
    <t>All significant management, service, consulting or any other similar type of contracts.</t>
  </si>
  <si>
    <t>All agreements, contracts or commitments limiting the freedom of the Company or any Subsidiary to engage in any line of business or to compete with any other person.</t>
  </si>
  <si>
    <t>Significant insurance policies and commitments (property, auto liability, directors and officers, key-man, etc.).</t>
  </si>
  <si>
    <t>All agreements, contracts or commitments which might reasonably be expected to have a potential adverse impact on the business or operations of the Company or any of its Subsidiaries.</t>
  </si>
  <si>
    <t>All contracts or agreements with or pertaining to the Company and to which directors, officers or owners of more than 5% of the shares of the Company are parties.</t>
  </si>
  <si>
    <t>Real property and environmental documents</t>
  </si>
  <si>
    <t xml:space="preserve">Description, location and character of all real property owned. Material deeds, surveys and other real property title documents. List of any material real property mortgages which are not disclosed in most recent financial statements. Reporting letters and opinions regarding the acquisition of any material real property. List of title insurance policies. </t>
  </si>
  <si>
    <t>Leases, subleases, deeds, title policies and/or opinions, title surveys and searches</t>
  </si>
  <si>
    <t>Any special matters affecting real property, including, without limitation, any environmental studies, assignments or related to potential environmental exposure, together with evidence of compliance with environmental requirements/restrictions.</t>
  </si>
  <si>
    <t>A summary of the Company’s intellectual property portfolio (including a list of patents, trademarks, industrial designs, domain names, social networking accounts)</t>
  </si>
  <si>
    <t>Copies of any documents relating to registered or pending trademarks in any country, including a schedule providing the mark, assignee, registration or application no., filing date and status of each of the registered and pending trademarks; and any agreements relating to trademarks in which the Company has rights.</t>
  </si>
  <si>
    <t>Copies of any issued patents and pending patent applications in any country, held directly or indirectly by the Company or its predecessors in title to the patents and pending applications, including a schedule providing the title, inventors, assignee, patent or application no., filing date and status of each of the patents and pending applications.</t>
  </si>
  <si>
    <t>Confirmation that there have been no allegations of infringement of third party patents in relation to the Company’s activities, or of invalidity of the Company’s intellectual property; or provision of details of any such allegations.</t>
  </si>
  <si>
    <t>Copies of any agreements, in addition to those already requested, which affect the ownership or the Company’s right to use any intellectual property of the Company or of any third party.</t>
  </si>
  <si>
    <t>Litigation and governmental regulation</t>
  </si>
  <si>
    <t>Provide summaries, including parties, nature of proceedings, date of commencement, current status, relief sought and estimated actual cost, insurance coverage, if any, and any legal opinions rendered concerning any active, pending or threatened actions including the following:</t>
  </si>
  <si>
    <t>(a)            civil suits by private person or entities;</t>
  </si>
  <si>
    <t>(b)            suits by governmental bodies;</t>
  </si>
  <si>
    <t>(c)            criminal actions involving the Company, any subsidiary, or any employee;</t>
  </si>
  <si>
    <t>(d)            tax claims, disputes, investigations, etc. (federal, provincial, municipal);</t>
  </si>
  <si>
    <t>(e)            administrative actions investigations.</t>
  </si>
  <si>
    <t>Copies of all material correspondence with any governmental body.</t>
  </si>
  <si>
    <t>Copies of all orders of courts, administrative agencies or other tribunals or of settlement agreements imposing continuing obligations or restrictions on the Company or a Subsidiary that are of a material nature.</t>
  </si>
  <si>
    <t>Correspondence and filings with regulatory authorities in any country with respect to approvals for the Company’s products.</t>
  </si>
  <si>
    <t xml:space="preserve">Any permits, licenses, approvals, etc. issued by any governmental body to the Company or any Subsidiary together with a summary of all permits, licenses, approvals, etc. which the Company or any Subsidiary believes it may need but does not have. </t>
  </si>
  <si>
    <t>Financial and tax</t>
  </si>
  <si>
    <t>Financial statements of the Company (audited and unaudited) for all years and interim periods.</t>
  </si>
  <si>
    <t>Notices of Assessment for federal and provincial/state tax returns filed by the Company or any Subsidiary during the last three‑year period. Also, a schedule describing any ongoing tax disputes together with copies of reports, correspondence, etc. relating to pending federal and provincial tax proceedings, assessments, or investigations, etc. with regard to open years or items.</t>
  </si>
  <si>
    <t>Any special reports by auditor for the last three-year period (for example, as to control procedures).</t>
  </si>
  <si>
    <t>Letters of counsel in reply to auditors’ letters for the last two-year period.</t>
  </si>
  <si>
    <t>Employment, pension and labour information</t>
  </si>
  <si>
    <t>Organisational chart &amp; all agreements, contracts or commitments relating to the employment of any key person by the Company or any Subsidiary.</t>
  </si>
  <si>
    <t>List of any open positions and planned hires over the next 12 months, including position, department, location, title, supervisor, key skills/responsibilities, full-time/part-time, estimated salary &amp; benefits and start date</t>
  </si>
  <si>
    <t>Biographies of senior management</t>
  </si>
  <si>
    <t xml:space="preserve">Employee handbooks, summaries, guidelines and bulletins </t>
  </si>
  <si>
    <t>Schedules of salaried and hourly employees showing their current compensation rates and breaking out employees by geographic location, function, age, time with the company, union vs. non-union, participation in employee benefit plans, part-time vs. full time.</t>
  </si>
  <si>
    <t>Insurance policies or other agreements relating to indemnification of any officer, director, shareholder, employee or other agent of THE COMPANY or its Subsidiaries.</t>
  </si>
  <si>
    <t>Details or copies of any benefit plan including ESOP for the benefit of the employees, officers and/or directors of the Company.</t>
  </si>
  <si>
    <t>Business, marketing &amp; sales</t>
  </si>
  <si>
    <t xml:space="preserve">Any business plans, marketing &amp; sales plans. </t>
  </si>
  <si>
    <t>Description of the markets in which the Company, its subsidiaries or any joint venture involving the Company or any of its subsidiaries operate, identifying the type of customers and the size of the overall market (by value)</t>
  </si>
  <si>
    <t>Identify any customers which account for more than 1% of annual sales of the Company, its subsidiaries or any joint venture involving the Company or any of its subsidiaries or, if there are more than ten such customers, the ten largest customers: qtrly total sales, detailed sales statistics used by management, sales agreements, pricing policies, sales policies &amp; methods of remuneration of sales personal.</t>
  </si>
  <si>
    <t>Description of sales and marketing funnel of each target market</t>
  </si>
  <si>
    <t>Principal competitors and their strengths &amp; weaknesses</t>
  </si>
  <si>
    <t xml:space="preserve">Current marketing and advertising programs, marketing material, and costs. </t>
  </si>
  <si>
    <t>Detailed customer acquisition cost and lifetime value calculations</t>
  </si>
  <si>
    <t>Description of affiliate, referral and loyalty programs</t>
  </si>
  <si>
    <t>List of key suppliers</t>
  </si>
  <si>
    <t>Research &amp; development plans and budgets</t>
  </si>
  <si>
    <t>Description of key partnerships and partnership policies &amp; agreements</t>
  </si>
  <si>
    <t>IT</t>
  </si>
  <si>
    <t>Identify and describe all IT used by the Company and its subsidiaries, including whether it is owned, leased or third party, code type, database design. Include a list of the internal tech systems: email, office software, payroll, accounting, CRM etc. Include function, software name, publisher, version, type of license (by user, site, hosted, enterprise, etc.), number of licenses, license end date and annual license cost. Also include any outsourced or hosted services used for functions such as the company website, blog, office / business / collaboration software, website monitoring, webinars, video conferencing, surveys, conference calls etc. Include the function, name of the service, name and URL of the service provider, reason used and annual expense.</t>
  </si>
  <si>
    <t>Provide all copies of licenses for software &amp; hardware, and inventory of all IT equipement owned or leased</t>
  </si>
  <si>
    <t>Provide details of IT development over the past 3 years and plans/road map, including costs</t>
  </si>
  <si>
    <t>Details of security, backup, continuity plans, desaster recovery plans &amp; policies</t>
  </si>
  <si>
    <t>Copies of all IT related agreements including hosting, third party software, external contractors or consultants, licences, support agreements, liability insurance coverage and telecoms</t>
  </si>
  <si>
    <t>Monthly website traffic reports including page views, unique visitors, top referrers, conversion rates and estimates for the next 12 months.</t>
  </si>
  <si>
    <t>Describe the Company's software development process including version control, approval, model (agile, waterfall, etc), bug identification, tracking &amp; correcting, design, coding standards, mobile development etc</t>
  </si>
  <si>
    <t>Documents which involve any constraints on ownership to which the Company or a Subsidiary is a party or any ramifications of a change in ownership.</t>
  </si>
  <si>
    <t>Recent analyses of the Company or its industries prepared by investment bankers, engineers, management consultants, accountants or others, including marketing studies, credit reports and other types of reports, financial or otherwise.</t>
  </si>
  <si>
    <t xml:space="preserve">Press releases and significant press reports and articles. </t>
  </si>
  <si>
    <t>Any other documents or information which are significant with respect to the products or business of the Company.</t>
  </si>
  <si>
    <t>Review Comments</t>
  </si>
  <si>
    <t>Score</t>
  </si>
  <si>
    <t>2023v1.01</t>
  </si>
  <si>
    <t>INTRO</t>
  </si>
  <si>
    <t>team@fullstack.com.au</t>
  </si>
  <si>
    <t>www.fullstack.com.au</t>
  </si>
  <si>
    <t>INSTRUCTIONS</t>
  </si>
  <si>
    <t>1)</t>
  </si>
  <si>
    <t>2)</t>
  </si>
  <si>
    <t>3)</t>
  </si>
  <si>
    <t>4)</t>
  </si>
  <si>
    <t>We do not accept any liability for any loss or damage which any person may suffer arising from any</t>
  </si>
  <si>
    <t>DATA ROOM DUE DILIGENCE CHECKLIST</t>
  </si>
  <si>
    <t>(a)            Sales / services agreements;</t>
  </si>
  <si>
    <t>(b)            Product supply agreements;</t>
  </si>
  <si>
    <t>(c)            Research and development agreements; and</t>
  </si>
  <si>
    <t>(d)            Confidentiality agreements.</t>
  </si>
  <si>
    <t>Detailed Financial Projections of the business or project. Monthly for the next 12 months and quarterly for 3 years - i.e. Cashflow Forecast</t>
  </si>
  <si>
    <r>
      <t xml:space="preserve">DISCLAIMER: </t>
    </r>
    <r>
      <rPr>
        <sz val="11"/>
        <color rgb="FF29AAE3"/>
        <rFont val="Calibri"/>
        <family val="2"/>
      </rPr>
      <t xml:space="preserve">The data room template has been prepared for educational use only. </t>
    </r>
  </si>
  <si>
    <t>If you need further assistance or want a seasoned startup financial advisor to check your approach, please reach out to the team at Fullstack Advisory</t>
  </si>
  <si>
    <t>Use in tandem with Fullstack CapTable and Financial Model Templates for best effect (if you don't have these already professionally done).</t>
  </si>
  <si>
    <t>Loan agreements, promissory notes, guarantees, lines of credit, letters of credit, security agreements, pledges and other evidence of debts if applicable.</t>
  </si>
  <si>
    <t>Go through each of the sections - and mark the status. Add your comments in along with hyperlinks to the relevant documents.</t>
  </si>
  <si>
    <t>Save the sheet up on your private online drive - we recommend setting up a file folder system in parrallel.</t>
  </si>
  <si>
    <t>Once you are ready, share view only access to your file folder system with potential stakeholders.</t>
  </si>
  <si>
    <t>Recommend running through with a trusted advisor to ensure your materials are sufficient standard to put infront of future stakeholders.</t>
  </si>
  <si>
    <t>This data room due diligence checklist serves as a valuable internal resource for companies engaging in merging &amp; acquisitions, joint ventures and capital raising.</t>
  </si>
  <si>
    <t>negligence on our part and we recommend tailored professional advice before engaging investors.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</si>
</sst>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rgb="FF000000"/>
      <name val="Verdana"/>
    </font>
    <font>
      <sz val="11"/>
      <color rgb="FF000000"/>
      <name val="Calibri"/>
    </font>
    <font>
      <sz val="11"/>
      <color rgb="FF000000"/>
      <name val="Calibri"/>
      <family val="2"/>
    </font>
    <font>
      <b/>
      <sz val="11"/>
      <color rgb="FF000000"/>
      <name val="Calibri"/>
      <family val="2"/>
    </font>
    <font>
      <b/>
      <sz val="20"/>
      <color rgb="FF004255"/>
      <name val="Calibri"/>
      <family val="2"/>
      <scheme val="minor"/>
    </font>
    <font>
      <b/>
      <sz val="16"/>
      <color theme="0"/>
      <name val="Calibri"/>
      <family val="2"/>
    </font>
    <font>
      <b/>
      <sz val="16"/>
      <color rgb="FF29AAE3"/>
      <name val="Calibri"/>
      <family val="2"/>
    </font>
    <font>
      <b/>
      <sz val="11"/>
      <color rgb="FF29AAE3"/>
      <name val="Calibri"/>
      <family val="2"/>
    </font>
    <font>
      <u/>
      <sz val="11"/>
      <color theme="10"/>
      <name val="Calibri"/>
      <family val="2"/>
    </font>
    <font>
      <b/>
      <sz val="11"/>
      <color theme="0"/>
      <name val="Calibri"/>
      <family val="2"/>
      <scheme val="minor"/>
    </font>
    <font>
      <b/>
      <sz val="20"/>
      <color rgb="FF29AAE3"/>
      <name val="Calibri"/>
      <family val="2"/>
    </font>
    <font>
      <sz val="11"/>
      <color rgb="FF29AAE3"/>
      <name val="Calibri"/>
      <family val="2"/>
    </font>
    <font>
      <sz val="12"/>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F2F2F2"/>
      <name val="Calibri"/>
      <family val="2"/>
      <scheme val="minor"/>
    </font>
    <font>
      <sz val="11"/>
      <color rgb="FF000000"/>
      <name val="Calibri"/>
      <family val="2"/>
      <scheme val="minor"/>
    </font>
    <font>
      <b/>
      <sz val="12"/>
      <name val="Calibri"/>
      <family val="2"/>
      <scheme val="minor"/>
    </font>
    <font>
      <b/>
      <sz val="18"/>
      <color theme="0"/>
      <name val="Calibri"/>
      <family val="2"/>
    </font>
    <font>
      <b/>
      <sz val="24"/>
      <color theme="0"/>
      <name val="Calibri"/>
      <family val="2"/>
    </font>
    <font>
      <b/>
      <sz val="16"/>
      <color theme="1"/>
      <name val="Calibri"/>
      <family val="2"/>
    </font>
    <font>
      <b/>
      <sz val="18"/>
      <color rgb="FFFFFFFF"/>
      <name val="Calibri"/>
      <family val="2"/>
      <scheme val="minor"/>
    </font>
    <font>
      <b/>
      <sz val="16"/>
      <color rgb="FF000000"/>
      <name val="Calibri"/>
      <family val="2"/>
      <scheme val="minor"/>
    </font>
    <font>
      <sz val="16"/>
      <color rgb="FF000000"/>
      <name val="Calibri"/>
      <family val="2"/>
      <scheme val="minor"/>
    </font>
    <font>
      <sz val="11"/>
      <name val="Calibri"/>
      <family val="2"/>
    </font>
  </fonts>
  <fills count="18">
    <fill>
      <patternFill patternType="none"/>
    </fill>
    <fill>
      <patternFill patternType="gray125"/>
    </fill>
    <fill>
      <patternFill patternType="solid">
        <fgColor rgb="FFFFFFFF"/>
        <bgColor rgb="FFFFFFFF"/>
      </patternFill>
    </fill>
    <fill>
      <patternFill patternType="solid">
        <fgColor rgb="FF16317E"/>
        <bgColor rgb="FF16317E"/>
      </patternFill>
    </fill>
    <fill>
      <patternFill patternType="solid">
        <fgColor rgb="FFF2F2F2"/>
        <bgColor rgb="FFF2F2F2"/>
      </patternFill>
    </fill>
    <fill>
      <patternFill patternType="solid">
        <fgColor rgb="FFBFBFBF"/>
        <bgColor rgb="FFBFBFBF"/>
      </patternFill>
    </fill>
    <fill>
      <patternFill patternType="solid">
        <fgColor rgb="FF51AFE6"/>
        <bgColor rgb="FF51AFE6"/>
      </patternFill>
    </fill>
    <fill>
      <patternFill patternType="solid">
        <fgColor rgb="FFFCCC0A"/>
        <bgColor rgb="FFFCCC0A"/>
      </patternFill>
    </fill>
    <fill>
      <patternFill patternType="solid">
        <fgColor rgb="FF54660A"/>
        <bgColor rgb="FF54660A"/>
      </patternFill>
    </fill>
    <fill>
      <patternFill patternType="solid">
        <fgColor rgb="FF0E2F54"/>
        <bgColor rgb="FF0E2F54"/>
      </patternFill>
    </fill>
    <fill>
      <patternFill patternType="solid">
        <fgColor rgb="FFE69138"/>
        <bgColor rgb="FFE69138"/>
      </patternFill>
    </fill>
    <fill>
      <patternFill patternType="solid">
        <fgColor rgb="FF741B47"/>
        <bgColor rgb="FF741B47"/>
      </patternFill>
    </fill>
    <fill>
      <patternFill patternType="solid">
        <fgColor rgb="FFA5A5A5"/>
      </patternFill>
    </fill>
    <fill>
      <patternFill patternType="solid">
        <fgColor theme="0"/>
        <bgColor indexed="64"/>
      </patternFill>
    </fill>
    <fill>
      <patternFill patternType="solid">
        <fgColor rgb="FF004256"/>
        <bgColor rgb="FF00FFFF"/>
      </patternFill>
    </fill>
    <fill>
      <patternFill patternType="solid">
        <fgColor theme="0"/>
        <bgColor rgb="FF00FFFF"/>
      </patternFill>
    </fill>
    <fill>
      <patternFill patternType="solid">
        <fgColor theme="8" tint="0.79998168889431442"/>
        <bgColor rgb="FF000000"/>
      </patternFill>
    </fill>
    <fill>
      <patternFill patternType="solid">
        <fgColor rgb="FF93D4F0"/>
        <bgColor indexed="64"/>
      </patternFill>
    </fill>
  </fills>
  <borders count="2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8" fillId="0" borderId="0" applyNumberFormat="0" applyFill="0" applyBorder="0" applyAlignment="0" applyProtection="0"/>
    <xf numFmtId="9" fontId="2" fillId="0" borderId="0" applyFont="0" applyFill="0" applyBorder="0" applyAlignment="0" applyProtection="0"/>
    <xf numFmtId="0" fontId="9" fillId="12" borderId="9" applyNumberFormat="0" applyAlignment="0" applyProtection="0"/>
  </cellStyleXfs>
  <cellXfs count="104">
    <xf numFmtId="0" fontId="0" fillId="0" borderId="0" xfId="0" applyAlignment="1">
      <alignment vertical="top" wrapText="1"/>
    </xf>
    <xf numFmtId="0" fontId="1" fillId="13" borderId="0" xfId="1" applyFill="1"/>
    <xf numFmtId="0" fontId="2" fillId="13" borderId="0" xfId="1" applyFont="1" applyFill="1"/>
    <xf numFmtId="0" fontId="1" fillId="13" borderId="0" xfId="1" applyFill="1" applyAlignment="1">
      <alignment horizontal="center"/>
    </xf>
    <xf numFmtId="0" fontId="3" fillId="13" borderId="0" xfId="1" applyFont="1" applyFill="1"/>
    <xf numFmtId="1" fontId="5" fillId="14" borderId="0" xfId="1" applyNumberFormat="1" applyFont="1" applyFill="1" applyAlignment="1">
      <alignment horizontal="center" vertical="center" wrapText="1"/>
    </xf>
    <xf numFmtId="1" fontId="5" fillId="15" borderId="0" xfId="1" applyNumberFormat="1" applyFont="1" applyFill="1" applyAlignment="1">
      <alignment horizontal="center" vertical="center" wrapText="1"/>
    </xf>
    <xf numFmtId="0" fontId="6" fillId="13" borderId="0" xfId="1" applyFont="1" applyFill="1"/>
    <xf numFmtId="0" fontId="2" fillId="13" borderId="0" xfId="1" applyFont="1" applyFill="1" applyAlignment="1">
      <alignment horizontal="left" indent="2"/>
    </xf>
    <xf numFmtId="0" fontId="7" fillId="13" borderId="0" xfId="1" applyFont="1" applyFill="1"/>
    <xf numFmtId="0" fontId="10" fillId="13" borderId="0" xfId="1" applyFont="1" applyFill="1"/>
    <xf numFmtId="0" fontId="11" fillId="13" borderId="0" xfId="1" applyFont="1" applyFill="1"/>
    <xf numFmtId="0" fontId="8" fillId="13" borderId="0" xfId="2" applyFill="1"/>
    <xf numFmtId="1" fontId="12" fillId="2" borderId="0" xfId="0" applyNumberFormat="1" applyFont="1" applyFill="1" applyAlignment="1">
      <alignment vertical="top" wrapText="1"/>
    </xf>
    <xf numFmtId="0" fontId="13" fillId="2" borderId="0" xfId="0" applyFont="1" applyFill="1" applyAlignment="1">
      <alignment vertical="top" wrapText="1"/>
    </xf>
    <xf numFmtId="0" fontId="13" fillId="0" borderId="0" xfId="0" applyFont="1" applyAlignment="1">
      <alignment vertical="top" wrapText="1"/>
    </xf>
    <xf numFmtId="0" fontId="12" fillId="2" borderId="0" xfId="0" applyFont="1" applyFill="1" applyAlignment="1">
      <alignment vertical="top" wrapText="1"/>
    </xf>
    <xf numFmtId="0" fontId="12" fillId="0" borderId="0" xfId="0" applyFont="1" applyAlignment="1">
      <alignment vertical="top" wrapText="1"/>
    </xf>
    <xf numFmtId="0" fontId="12" fillId="3" borderId="0" xfId="0" applyFont="1" applyFill="1" applyAlignment="1">
      <alignment vertical="center" wrapText="1"/>
    </xf>
    <xf numFmtId="1" fontId="12" fillId="3" borderId="0" xfId="0" applyNumberFormat="1" applyFont="1" applyFill="1" applyAlignment="1">
      <alignment vertical="center" wrapText="1"/>
    </xf>
    <xf numFmtId="0" fontId="13" fillId="0" borderId="0" xfId="0" applyFont="1" applyAlignment="1">
      <alignment vertical="center"/>
    </xf>
    <xf numFmtId="0" fontId="13" fillId="0" borderId="1" xfId="0" applyFont="1" applyBorder="1" applyAlignment="1">
      <alignment horizontal="right" vertical="center"/>
    </xf>
    <xf numFmtId="0" fontId="12" fillId="0" borderId="2" xfId="0" applyFont="1" applyBorder="1" applyAlignment="1">
      <alignment vertical="center" wrapText="1"/>
    </xf>
    <xf numFmtId="0" fontId="12" fillId="4" borderId="3" xfId="0" applyFont="1" applyFill="1" applyBorder="1" applyAlignment="1">
      <alignment vertical="center" wrapText="1"/>
    </xf>
    <xf numFmtId="0" fontId="12" fillId="0" borderId="1" xfId="0" applyFont="1" applyBorder="1" applyAlignment="1">
      <alignment horizontal="center" vertical="center" wrapText="1"/>
    </xf>
    <xf numFmtId="0" fontId="13" fillId="0" borderId="3" xfId="0" applyFont="1" applyBorder="1" applyAlignment="1">
      <alignment vertical="center" wrapText="1"/>
    </xf>
    <xf numFmtId="0" fontId="13" fillId="0" borderId="3" xfId="0" applyFont="1" applyBorder="1" applyAlignment="1">
      <alignment vertical="center"/>
    </xf>
    <xf numFmtId="0" fontId="13" fillId="0" borderId="4" xfId="0" applyFont="1" applyBorder="1" applyAlignment="1">
      <alignment horizontal="right" vertical="center"/>
    </xf>
    <xf numFmtId="0" fontId="12" fillId="0" borderId="0" xfId="0" applyFont="1" applyAlignment="1">
      <alignment vertical="center" wrapText="1"/>
    </xf>
    <xf numFmtId="0" fontId="12" fillId="4" borderId="5" xfId="0" applyFont="1" applyFill="1" applyBorder="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wrapText="1"/>
    </xf>
    <xf numFmtId="0" fontId="13" fillId="0" borderId="5" xfId="0" applyFont="1" applyBorder="1" applyAlignment="1">
      <alignment vertical="center" wrapText="1"/>
    </xf>
    <xf numFmtId="0" fontId="13" fillId="0" borderId="5" xfId="0" applyFont="1" applyBorder="1" applyAlignment="1">
      <alignment vertical="center"/>
    </xf>
    <xf numFmtId="0" fontId="13" fillId="0" borderId="6" xfId="0" applyFont="1" applyBorder="1" applyAlignment="1">
      <alignment horizontal="right" vertical="center"/>
    </xf>
    <xf numFmtId="0" fontId="12" fillId="0" borderId="7" xfId="0" applyFont="1" applyBorder="1" applyAlignment="1">
      <alignment vertical="center" wrapText="1"/>
    </xf>
    <xf numFmtId="0" fontId="12" fillId="4" borderId="8" xfId="0" applyFont="1" applyFill="1" applyBorder="1" applyAlignment="1">
      <alignment vertical="center" wrapText="1"/>
    </xf>
    <xf numFmtId="0" fontId="12" fillId="0" borderId="6" xfId="0" applyFont="1" applyBorder="1" applyAlignment="1">
      <alignment horizontal="center" vertical="center" wrapText="1"/>
    </xf>
    <xf numFmtId="0" fontId="13" fillId="0" borderId="8" xfId="0" applyFont="1" applyBorder="1" applyAlignment="1">
      <alignment vertical="center" wrapText="1"/>
    </xf>
    <xf numFmtId="0" fontId="13" fillId="0" borderId="8" xfId="0" applyFont="1" applyBorder="1" applyAlignment="1">
      <alignment vertical="center"/>
    </xf>
    <xf numFmtId="0" fontId="13" fillId="0" borderId="0" xfId="0" applyFont="1" applyAlignment="1">
      <alignment horizontal="right" vertical="center"/>
    </xf>
    <xf numFmtId="0" fontId="13" fillId="0" borderId="0" xfId="0" applyFont="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6" fillId="6" borderId="0" xfId="0" applyFont="1" applyFill="1" applyAlignment="1">
      <alignment vertical="center" wrapText="1"/>
    </xf>
    <xf numFmtId="0" fontId="12" fillId="6" borderId="0" xfId="0" applyFont="1" applyFill="1" applyAlignment="1">
      <alignment vertical="center" wrapText="1"/>
    </xf>
    <xf numFmtId="1" fontId="12" fillId="6" borderId="0" xfId="0" applyNumberFormat="1" applyFont="1" applyFill="1" applyAlignment="1">
      <alignment vertical="center" wrapText="1"/>
    </xf>
    <xf numFmtId="0" fontId="12" fillId="0" borderId="4" xfId="0" applyFont="1" applyBorder="1" applyAlignment="1">
      <alignment vertical="center" wrapText="1"/>
    </xf>
    <xf numFmtId="0" fontId="15" fillId="0" borderId="4" xfId="0" applyFont="1" applyBorder="1" applyAlignment="1">
      <alignment horizontal="center" vertical="center" wrapText="1"/>
    </xf>
    <xf numFmtId="0" fontId="17" fillId="0" borderId="5" xfId="0" applyFont="1" applyBorder="1" applyAlignment="1">
      <alignment vertical="center" wrapText="1"/>
    </xf>
    <xf numFmtId="0" fontId="13" fillId="4" borderId="5" xfId="0" applyFont="1" applyFill="1" applyBorder="1" applyAlignment="1">
      <alignment vertical="top" wrapText="1"/>
    </xf>
    <xf numFmtId="0" fontId="12" fillId="7" borderId="0" xfId="0" applyFont="1" applyFill="1" applyAlignment="1">
      <alignment vertical="center" wrapText="1"/>
    </xf>
    <xf numFmtId="0" fontId="13" fillId="4" borderId="3" xfId="0" applyFont="1" applyFill="1" applyBorder="1" applyAlignment="1">
      <alignment vertical="top" wrapText="1"/>
    </xf>
    <xf numFmtId="0" fontId="15" fillId="0" borderId="1" xfId="0" applyFont="1" applyBorder="1" applyAlignment="1">
      <alignment horizontal="center" vertical="center" wrapText="1"/>
    </xf>
    <xf numFmtId="0" fontId="17" fillId="0" borderId="3" xfId="0" applyFont="1" applyBorder="1" applyAlignment="1">
      <alignment vertical="center" wrapText="1"/>
    </xf>
    <xf numFmtId="0" fontId="13" fillId="4" borderId="8" xfId="0" applyFont="1" applyFill="1" applyBorder="1" applyAlignment="1">
      <alignment vertical="top" wrapText="1"/>
    </xf>
    <xf numFmtId="0" fontId="15" fillId="0" borderId="6" xfId="0" applyFont="1" applyBorder="1" applyAlignment="1">
      <alignment horizontal="center" vertical="center" wrapText="1"/>
    </xf>
    <xf numFmtId="0" fontId="12" fillId="8" borderId="0" xfId="0" applyFont="1" applyFill="1" applyAlignment="1">
      <alignment vertical="center" wrapText="1"/>
    </xf>
    <xf numFmtId="0" fontId="12" fillId="9" borderId="0" xfId="0" applyFont="1" applyFill="1" applyAlignment="1">
      <alignment vertical="center" wrapText="1"/>
    </xf>
    <xf numFmtId="0" fontId="17" fillId="0" borderId="8" xfId="0" applyFont="1" applyBorder="1" applyAlignment="1">
      <alignment vertical="center" wrapText="1"/>
    </xf>
    <xf numFmtId="0" fontId="12" fillId="10" borderId="0" xfId="0" applyFont="1" applyFill="1" applyAlignment="1">
      <alignment vertical="center" wrapText="1"/>
    </xf>
    <xf numFmtId="0" fontId="12" fillId="11" borderId="0" xfId="0" applyFont="1" applyFill="1" applyAlignment="1">
      <alignment vertical="center" wrapText="1"/>
    </xf>
    <xf numFmtId="0" fontId="17" fillId="0" borderId="0" xfId="0" applyFont="1" applyAlignment="1">
      <alignment vertical="center"/>
    </xf>
    <xf numFmtId="0" fontId="13" fillId="0" borderId="0" xfId="0" applyFont="1" applyAlignment="1">
      <alignment horizontal="center" vertical="center" wrapText="1"/>
    </xf>
    <xf numFmtId="0" fontId="21" fillId="17" borderId="10" xfId="1" applyFont="1" applyFill="1" applyBorder="1"/>
    <xf numFmtId="0" fontId="21" fillId="17" borderId="11" xfId="1" applyFont="1" applyFill="1" applyBorder="1"/>
    <xf numFmtId="0" fontId="21" fillId="17" borderId="11" xfId="1" applyFont="1" applyFill="1" applyBorder="1" applyAlignment="1">
      <alignment horizontal="center"/>
    </xf>
    <xf numFmtId="0" fontId="21" fillId="17" borderId="12" xfId="1" applyFont="1" applyFill="1" applyBorder="1" applyAlignment="1">
      <alignment horizontal="center"/>
    </xf>
    <xf numFmtId="1" fontId="13" fillId="2" borderId="0" xfId="0" applyNumberFormat="1" applyFont="1" applyFill="1" applyAlignment="1">
      <alignment wrapText="1"/>
    </xf>
    <xf numFmtId="9" fontId="12" fillId="0" borderId="0" xfId="0" applyNumberFormat="1" applyFont="1" applyAlignment="1">
      <alignment horizontal="center" wrapText="1"/>
    </xf>
    <xf numFmtId="1" fontId="13" fillId="4" borderId="0" xfId="0" applyNumberFormat="1" applyFont="1" applyFill="1" applyAlignment="1">
      <alignment wrapText="1"/>
    </xf>
    <xf numFmtId="1" fontId="12" fillId="4" borderId="0" xfId="0" applyNumberFormat="1" applyFont="1" applyFill="1" applyAlignment="1">
      <alignment vertical="top" wrapText="1"/>
    </xf>
    <xf numFmtId="9" fontId="13" fillId="4" borderId="0" xfId="0" applyNumberFormat="1" applyFont="1" applyFill="1" applyAlignment="1">
      <alignment horizontal="center" vertical="top" wrapText="1"/>
    </xf>
    <xf numFmtId="9" fontId="13" fillId="0" borderId="0" xfId="0" applyNumberFormat="1" applyFont="1" applyAlignment="1">
      <alignment horizontal="center" vertical="top" wrapText="1"/>
    </xf>
    <xf numFmtId="1" fontId="13" fillId="4" borderId="0" xfId="0" applyNumberFormat="1" applyFont="1" applyFill="1"/>
    <xf numFmtId="1" fontId="15" fillId="4" borderId="0" xfId="0" applyNumberFormat="1" applyFont="1" applyFill="1" applyAlignment="1">
      <alignment vertical="top" wrapText="1"/>
    </xf>
    <xf numFmtId="1" fontId="12" fillId="0" borderId="14" xfId="0" applyNumberFormat="1" applyFont="1" applyBorder="1" applyAlignment="1">
      <alignment vertical="top" wrapText="1"/>
    </xf>
    <xf numFmtId="1" fontId="13" fillId="2" borderId="0" xfId="0" applyNumberFormat="1" applyFont="1" applyFill="1"/>
    <xf numFmtId="1" fontId="13" fillId="2" borderId="16" xfId="0" applyNumberFormat="1" applyFont="1" applyFill="1" applyBorder="1"/>
    <xf numFmtId="1" fontId="15" fillId="2" borderId="16" xfId="0" applyNumberFormat="1" applyFont="1" applyFill="1" applyBorder="1" applyAlignment="1">
      <alignment vertical="top" wrapText="1"/>
    </xf>
    <xf numFmtId="9" fontId="13" fillId="0" borderId="16" xfId="0" applyNumberFormat="1" applyFont="1" applyBorder="1" applyAlignment="1">
      <alignment horizontal="center" vertical="top" wrapText="1"/>
    </xf>
    <xf numFmtId="1" fontId="12" fillId="0" borderId="17" xfId="0" applyNumberFormat="1" applyFont="1" applyBorder="1" applyAlignment="1">
      <alignment vertical="top"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vertical="center" wrapText="1"/>
    </xf>
    <xf numFmtId="0" fontId="18" fillId="0" borderId="0" xfId="0" applyFont="1" applyAlignment="1">
      <alignment vertical="center" wrapText="1"/>
    </xf>
    <xf numFmtId="0" fontId="22" fillId="6" borderId="0" xfId="0" applyFont="1" applyFill="1" applyAlignment="1">
      <alignment vertical="center" wrapText="1"/>
    </xf>
    <xf numFmtId="0" fontId="21" fillId="16" borderId="0" xfId="1" applyFont="1" applyFill="1" applyAlignment="1">
      <alignment horizontal="left"/>
    </xf>
    <xf numFmtId="1" fontId="23" fillId="5" borderId="0" xfId="0" applyNumberFormat="1" applyFont="1" applyFill="1" applyAlignment="1">
      <alignment wrapText="1"/>
    </xf>
    <xf numFmtId="0" fontId="24" fillId="0" borderId="0" xfId="0" applyFont="1" applyAlignment="1">
      <alignment vertical="top" wrapText="1"/>
    </xf>
    <xf numFmtId="1" fontId="5" fillId="14" borderId="19" xfId="1" applyNumberFormat="1" applyFont="1" applyFill="1" applyBorder="1" applyAlignment="1">
      <alignment horizontal="center" vertical="center" wrapText="1"/>
    </xf>
    <xf numFmtId="1" fontId="14" fillId="4" borderId="13" xfId="0" applyNumberFormat="1" applyFont="1" applyFill="1" applyBorder="1" applyAlignment="1">
      <alignment horizontal="right" wrapText="1"/>
    </xf>
    <xf numFmtId="1" fontId="14" fillId="4" borderId="15" xfId="0" applyNumberFormat="1" applyFont="1" applyFill="1" applyBorder="1" applyAlignment="1">
      <alignment horizontal="right" wrapText="1"/>
    </xf>
    <xf numFmtId="1" fontId="5" fillId="14" borderId="0" xfId="1" applyNumberFormat="1" applyFont="1" applyFill="1" applyAlignment="1">
      <alignment horizontal="left" vertical="center" indent="1"/>
    </xf>
    <xf numFmtId="1" fontId="19" fillId="14" borderId="20" xfId="1" applyNumberFormat="1" applyFont="1" applyFill="1" applyBorder="1" applyAlignment="1">
      <alignment horizontal="center" vertical="center" wrapText="1"/>
    </xf>
    <xf numFmtId="0" fontId="25" fillId="13" borderId="0" xfId="1" applyFont="1" applyFill="1"/>
    <xf numFmtId="0" fontId="4" fillId="13" borderId="0" xfId="1" applyFont="1" applyFill="1" applyAlignment="1">
      <alignment horizontal="center"/>
    </xf>
    <xf numFmtId="1" fontId="5" fillId="14" borderId="0" xfId="1" applyNumberFormat="1" applyFont="1" applyFill="1" applyAlignment="1">
      <alignment horizontal="center" vertical="center" wrapText="1"/>
    </xf>
    <xf numFmtId="1" fontId="20" fillId="14" borderId="18" xfId="1" applyNumberFormat="1" applyFont="1" applyFill="1" applyBorder="1" applyAlignment="1">
      <alignment horizontal="center" vertical="center" wrapText="1"/>
    </xf>
    <xf numFmtId="1" fontId="20" fillId="14" borderId="19" xfId="1" applyNumberFormat="1" applyFont="1" applyFill="1" applyBorder="1" applyAlignment="1">
      <alignment horizontal="center" vertical="center" wrapText="1"/>
    </xf>
    <xf numFmtId="9" fontId="14" fillId="0" borderId="14" xfId="0" applyNumberFormat="1" applyFont="1" applyBorder="1" applyAlignment="1">
      <alignment horizontal="center" wrapText="1"/>
    </xf>
    <xf numFmtId="0" fontId="12" fillId="0" borderId="14" xfId="0" applyFont="1" applyBorder="1" applyAlignment="1">
      <alignment wrapText="1"/>
    </xf>
  </cellXfs>
  <cellStyles count="5">
    <cellStyle name="Check Cell 2" xfId="4" xr:uid="{5455D87A-74FC-4DB6-8281-DBAF96958126}"/>
    <cellStyle name="Hyperlink 2" xfId="2" xr:uid="{3483EB0F-B58E-4962-A8AF-A3280A5D65BB}"/>
    <cellStyle name="Normal" xfId="0" builtinId="0"/>
    <cellStyle name="Normal 2" xfId="1" xr:uid="{B9AA24C2-FEAB-4761-A1D4-15165C31B296}"/>
    <cellStyle name="Percent 2" xfId="3" xr:uid="{7FC80DE0-5F58-41FF-88C2-0F36D16367E0}"/>
  </cellStyles>
  <dxfs count="6">
    <dxf>
      <fill>
        <patternFill patternType="solid">
          <fgColor rgb="FFF4C7C3"/>
          <bgColor rgb="FFF4C7C3"/>
        </patternFill>
      </fill>
      <alignment wrapText="1"/>
      <border>
        <left/>
        <right/>
        <top/>
        <bottom/>
      </border>
    </dxf>
    <dxf>
      <fill>
        <patternFill patternType="solid">
          <fgColor rgb="FFB7E1CD"/>
          <bgColor rgb="FFB7E1CD"/>
        </patternFill>
      </fill>
      <alignment wrapText="1"/>
      <border>
        <left/>
        <right/>
        <top/>
        <bottom/>
      </border>
    </dxf>
    <dxf>
      <font>
        <color rgb="FFFFFFFF"/>
      </font>
      <fill>
        <patternFill patternType="solid">
          <fgColor rgb="FF52902A"/>
          <bgColor rgb="FF52902A"/>
        </patternFill>
      </fill>
      <border>
        <left/>
        <right/>
        <top/>
        <bottom/>
      </border>
    </dxf>
    <dxf>
      <fill>
        <patternFill patternType="solid">
          <fgColor rgb="FFF1D130"/>
          <bgColor rgb="FFF1D130"/>
        </patternFill>
      </fill>
      <border>
        <left/>
        <right/>
        <top/>
        <bottom/>
      </border>
    </dxf>
    <dxf>
      <font>
        <color rgb="FFFFFFFF"/>
      </font>
      <fill>
        <patternFill patternType="solid">
          <fgColor rgb="FF499BC9"/>
          <bgColor rgb="FF499BC9"/>
        </patternFill>
      </fill>
      <border>
        <left/>
        <right/>
        <top/>
        <bottom/>
      </border>
    </dxf>
    <dxf>
      <font>
        <color rgb="FFFFFFFF"/>
      </font>
      <fill>
        <patternFill patternType="solid">
          <fgColor rgb="FFA7DB85"/>
          <bgColor rgb="FFA7DB85"/>
        </patternFill>
      </fill>
      <border>
        <left/>
        <right/>
        <top/>
        <bottom/>
      </border>
    </dxf>
  </dxfs>
  <tableStyles count="0" defaultTableStyle="TableStyleMedium2" defaultPivotStyle="PivotStyleLight16"/>
  <colors>
    <mruColors>
      <color rgb="FF0042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61912</xdr:colOff>
      <xdr:row>0</xdr:row>
      <xdr:rowOff>128588</xdr:rowOff>
    </xdr:from>
    <xdr:to>
      <xdr:col>15</xdr:col>
      <xdr:colOff>2234</xdr:colOff>
      <xdr:row>3</xdr:row>
      <xdr:rowOff>84043</xdr:rowOff>
    </xdr:to>
    <xdr:pic>
      <xdr:nvPicPr>
        <xdr:cNvPr id="2" name="Picture 1">
          <a:extLst>
            <a:ext uri="{FF2B5EF4-FFF2-40B4-BE49-F238E27FC236}">
              <a16:creationId xmlns:a16="http://schemas.microsoft.com/office/drawing/2014/main" id="{D4363616-81AB-426C-9056-3F9BD312A3F1}"/>
            </a:ext>
          </a:extLst>
        </xdr:cNvPr>
        <xdr:cNvPicPr>
          <a:picLocks noChangeAspect="1"/>
        </xdr:cNvPicPr>
      </xdr:nvPicPr>
      <xdr:blipFill>
        <a:blip xmlns:r="http://schemas.openxmlformats.org/officeDocument/2006/relationships" r:embed="rId1"/>
        <a:stretch>
          <a:fillRect/>
        </a:stretch>
      </xdr:blipFill>
      <xdr:spPr>
        <a:xfrm>
          <a:off x="7826692" y="128588"/>
          <a:ext cx="1746262" cy="526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739140</xdr:colOff>
      <xdr:row>20</xdr:row>
      <xdr:rowOff>533400</xdr:rowOff>
    </xdr:to>
    <xdr:sp macro="" textlink="">
      <xdr:nvSpPr>
        <xdr:cNvPr id="2" name="AutoShape 2">
          <a:extLst>
            <a:ext uri="{FF2B5EF4-FFF2-40B4-BE49-F238E27FC236}">
              <a16:creationId xmlns:a16="http://schemas.microsoft.com/office/drawing/2014/main" id="{781C7E3C-3FAC-4C41-BF5F-DEFA550654CB}"/>
            </a:ext>
          </a:extLst>
        </xdr:cNvPr>
        <xdr:cNvSpPr>
          <a:spLocks noChangeArrowheads="1"/>
        </xdr:cNvSpPr>
      </xdr:nvSpPr>
      <xdr:spPr bwMode="auto">
        <a:xfrm>
          <a:off x="0" y="899160"/>
          <a:ext cx="7620000" cy="4213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xdr:row>
      <xdr:rowOff>0</xdr:rowOff>
    </xdr:from>
    <xdr:to>
      <xdr:col>4</xdr:col>
      <xdr:colOff>739140</xdr:colOff>
      <xdr:row>20</xdr:row>
      <xdr:rowOff>533400</xdr:rowOff>
    </xdr:to>
    <xdr:sp macro="" textlink="">
      <xdr:nvSpPr>
        <xdr:cNvPr id="3" name="AutoShape 2">
          <a:extLst>
            <a:ext uri="{FF2B5EF4-FFF2-40B4-BE49-F238E27FC236}">
              <a16:creationId xmlns:a16="http://schemas.microsoft.com/office/drawing/2014/main" id="{7EEF1190-416D-4B95-A143-365054DD35F8}"/>
            </a:ext>
          </a:extLst>
        </xdr:cNvPr>
        <xdr:cNvSpPr>
          <a:spLocks noChangeArrowheads="1"/>
        </xdr:cNvSpPr>
      </xdr:nvSpPr>
      <xdr:spPr bwMode="auto">
        <a:xfrm>
          <a:off x="0" y="899160"/>
          <a:ext cx="7620000" cy="4213860"/>
        </a:xfrm>
        <a:custGeom>
          <a:avLst/>
          <a:gdLst/>
          <a:ahLst/>
          <a:cxnLst/>
          <a:rect l="0" t="0" r="0" b="0"/>
          <a:pathLst/>
        </a:cu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team@fullstack.com.au" TargetMode="External"/><Relationship Id="rId1" Type="http://schemas.openxmlformats.org/officeDocument/2006/relationships/hyperlink" Target="http://www.fullstack.com.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A5728-3410-4DD1-8E3E-002387E26FBF}">
  <sheetPr>
    <tabColor theme="3" tint="0.79998168889431442"/>
  </sheetPr>
  <dimension ref="A1:Q124"/>
  <sheetViews>
    <sheetView tabSelected="1" zoomScale="85" zoomScaleNormal="85" workbookViewId="0">
      <pane ySplit="5" topLeftCell="A6" activePane="bottomLeft" state="frozen"/>
      <selection pane="bottomLeft"/>
    </sheetView>
  </sheetViews>
  <sheetFormatPr defaultColWidth="0" defaultRowHeight="14.45" customHeight="1" zeroHeight="1" x14ac:dyDescent="0.25"/>
  <cols>
    <col min="1" max="1" width="4.1796875" style="2" customWidth="1"/>
    <col min="2" max="2" width="2.36328125" style="2" customWidth="1"/>
    <col min="3" max="3" width="8.1796875" style="2" customWidth="1"/>
    <col min="4" max="4" width="15.08984375" style="2" customWidth="1"/>
    <col min="5" max="15" width="6.08984375" style="2" customWidth="1"/>
    <col min="16" max="16" width="7.36328125" style="2" customWidth="1"/>
    <col min="17" max="16384" width="6.08984375" style="2" hidden="1"/>
  </cols>
  <sheetData>
    <row r="1" spans="1:16" s="1" customFormat="1" ht="14.95" customHeight="1" x14ac:dyDescent="0.25">
      <c r="C1" s="2"/>
      <c r="D1" s="3"/>
      <c r="E1" s="2"/>
      <c r="F1" s="2"/>
      <c r="G1" s="2"/>
      <c r="H1" s="2"/>
      <c r="J1" s="2"/>
      <c r="L1" s="2"/>
      <c r="M1" s="2"/>
      <c r="N1" s="2"/>
      <c r="O1" s="2"/>
      <c r="P1" s="2"/>
    </row>
    <row r="2" spans="1:16" s="1" customFormat="1" ht="14.95" customHeight="1" x14ac:dyDescent="0.25">
      <c r="C2" s="2"/>
      <c r="D2" s="3"/>
      <c r="E2" s="2"/>
      <c r="F2" s="2"/>
      <c r="G2" s="2"/>
      <c r="H2" s="2"/>
      <c r="J2" s="2"/>
      <c r="L2" s="2"/>
      <c r="M2" s="2"/>
      <c r="N2" s="2"/>
      <c r="O2" s="2"/>
      <c r="P2" s="2"/>
    </row>
    <row r="3" spans="1:16" s="1" customFormat="1" ht="14.95" customHeight="1" x14ac:dyDescent="0.25">
      <c r="C3" s="2"/>
      <c r="D3" s="3"/>
      <c r="E3" s="4"/>
      <c r="F3" s="98"/>
      <c r="G3" s="98"/>
      <c r="H3" s="98"/>
      <c r="I3" s="98"/>
      <c r="J3" s="98"/>
      <c r="L3" s="2"/>
      <c r="M3" s="2"/>
      <c r="N3" s="2"/>
      <c r="O3" s="2"/>
      <c r="P3" s="2"/>
    </row>
    <row r="4" spans="1:16" s="1" customFormat="1" ht="14.95" customHeight="1" x14ac:dyDescent="0.25">
      <c r="C4" s="2"/>
      <c r="D4" s="3"/>
      <c r="E4" s="2"/>
      <c r="F4" s="98"/>
      <c r="G4" s="98"/>
      <c r="H4" s="98"/>
      <c r="I4" s="98"/>
      <c r="J4" s="98"/>
      <c r="L4" s="2"/>
      <c r="M4" s="2"/>
      <c r="N4" s="2"/>
      <c r="O4" s="2"/>
      <c r="P4" s="2"/>
    </row>
    <row r="5" spans="1:16" s="6" customFormat="1" ht="30.1" customHeight="1" x14ac:dyDescent="0.25">
      <c r="A5" s="95" t="s">
        <v>117</v>
      </c>
      <c r="B5" s="95"/>
      <c r="C5" s="95"/>
      <c r="D5" s="95"/>
      <c r="E5" s="95"/>
      <c r="F5" s="95"/>
      <c r="G5" s="95"/>
      <c r="H5" s="95"/>
      <c r="I5" s="5"/>
      <c r="J5" s="5"/>
      <c r="K5" s="5"/>
      <c r="L5" s="5"/>
      <c r="M5" s="99" t="s">
        <v>107</v>
      </c>
      <c r="N5" s="99"/>
      <c r="O5" s="99"/>
      <c r="P5" s="5"/>
    </row>
    <row r="6" spans="1:16" ht="14.3" x14ac:dyDescent="0.25"/>
    <row r="7" spans="1:16" ht="21.1" x14ac:dyDescent="0.35">
      <c r="C7" s="7" t="s">
        <v>108</v>
      </c>
    </row>
    <row r="8" spans="1:16" ht="14.3" x14ac:dyDescent="0.25">
      <c r="C8" s="2" t="s">
        <v>131</v>
      </c>
    </row>
    <row r="9" spans="1:16" ht="14.3" x14ac:dyDescent="0.25">
      <c r="C9" s="2" t="s">
        <v>125</v>
      </c>
    </row>
    <row r="10" spans="1:16" ht="14.3" x14ac:dyDescent="0.25">
      <c r="B10" s="9"/>
      <c r="C10" s="8"/>
    </row>
    <row r="11" spans="1:16" ht="25.85" x14ac:dyDescent="0.45">
      <c r="C11" s="10" t="s">
        <v>111</v>
      </c>
    </row>
    <row r="12" spans="1:16" ht="14.3" x14ac:dyDescent="0.25">
      <c r="B12" s="9" t="s">
        <v>112</v>
      </c>
      <c r="C12" s="2" t="s">
        <v>128</v>
      </c>
    </row>
    <row r="13" spans="1:16" ht="14.3" x14ac:dyDescent="0.25">
      <c r="B13" s="9" t="s">
        <v>113</v>
      </c>
      <c r="C13" s="2" t="s">
        <v>127</v>
      </c>
    </row>
    <row r="14" spans="1:16" ht="14.3" x14ac:dyDescent="0.25">
      <c r="B14" s="9" t="s">
        <v>114</v>
      </c>
      <c r="C14" s="2" t="s">
        <v>130</v>
      </c>
    </row>
    <row r="15" spans="1:16" ht="14.3" x14ac:dyDescent="0.25">
      <c r="B15" s="9" t="s">
        <v>115</v>
      </c>
      <c r="C15" s="2" t="s">
        <v>129</v>
      </c>
    </row>
    <row r="16" spans="1:16" ht="14.3" x14ac:dyDescent="0.25">
      <c r="B16" s="9"/>
      <c r="C16" s="8"/>
    </row>
    <row r="17" spans="1:17" ht="14.3" x14ac:dyDescent="0.25">
      <c r="B17" s="97" t="s">
        <v>124</v>
      </c>
    </row>
    <row r="18" spans="1:17" ht="14.3" x14ac:dyDescent="0.25">
      <c r="B18" s="12" t="s">
        <v>110</v>
      </c>
    </row>
    <row r="19" spans="1:17" ht="14.3" x14ac:dyDescent="0.25">
      <c r="B19" s="12" t="s">
        <v>109</v>
      </c>
    </row>
    <row r="20" spans="1:17" ht="14.3" x14ac:dyDescent="0.25">
      <c r="B20" s="9"/>
    </row>
    <row r="21" spans="1:17" ht="14.3" x14ac:dyDescent="0.25">
      <c r="B21" s="9" t="s">
        <v>123</v>
      </c>
    </row>
    <row r="22" spans="1:17" ht="14.3" x14ac:dyDescent="0.25">
      <c r="B22" s="11" t="s">
        <v>116</v>
      </c>
    </row>
    <row r="23" spans="1:17" ht="14.3" x14ac:dyDescent="0.25">
      <c r="B23" s="11" t="s">
        <v>132</v>
      </c>
    </row>
    <row r="24" spans="1:17" ht="14.3" x14ac:dyDescent="0.25"/>
    <row r="25" spans="1:17" s="6" customFormat="1" ht="30.1" customHeight="1" x14ac:dyDescent="0.25">
      <c r="A25" s="5"/>
      <c r="B25" s="5"/>
      <c r="C25" s="5"/>
      <c r="D25" s="5"/>
      <c r="E25" s="5"/>
      <c r="F25" s="5"/>
      <c r="G25" s="5"/>
      <c r="H25" s="5"/>
      <c r="I25" s="5"/>
      <c r="J25" s="5"/>
      <c r="K25" s="5"/>
      <c r="L25" s="5"/>
      <c r="M25" s="5"/>
      <c r="N25" s="5"/>
      <c r="O25" s="5"/>
      <c r="P25" s="5"/>
      <c r="Q25" s="2"/>
    </row>
    <row r="26" spans="1:17" ht="14.3" x14ac:dyDescent="0.25"/>
    <row r="27" spans="1:17" ht="14.3" x14ac:dyDescent="0.25"/>
    <row r="28" spans="1:17" ht="14.3" x14ac:dyDescent="0.25"/>
    <row r="29" spans="1:17" ht="14.3" x14ac:dyDescent="0.25"/>
    <row r="30" spans="1:17" ht="14.3" x14ac:dyDescent="0.25"/>
    <row r="31" spans="1:17" ht="14.45" customHeight="1" x14ac:dyDescent="0.25"/>
    <row r="32" spans="1:17"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0" ht="14.45" customHeight="1" x14ac:dyDescent="0.25"/>
    <row r="41" ht="14.45" customHeight="1" x14ac:dyDescent="0.25"/>
    <row r="42" ht="14.45" customHeight="1" x14ac:dyDescent="0.25"/>
    <row r="43" ht="14.45" customHeight="1" x14ac:dyDescent="0.25"/>
    <row r="44" ht="14.45" customHeight="1" x14ac:dyDescent="0.25"/>
    <row r="45" ht="14.45" customHeight="1" x14ac:dyDescent="0.25"/>
    <row r="46"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row r="57" ht="14.45" customHeight="1" x14ac:dyDescent="0.25"/>
    <row r="58" ht="14.45" customHeight="1" x14ac:dyDescent="0.25"/>
    <row r="59" ht="14.45" customHeight="1" x14ac:dyDescent="0.25"/>
    <row r="60" ht="14.45" customHeight="1" x14ac:dyDescent="0.25"/>
    <row r="61" ht="14.45" customHeight="1" x14ac:dyDescent="0.25"/>
    <row r="62" ht="14.45" customHeight="1" x14ac:dyDescent="0.25"/>
    <row r="63" ht="14.45" customHeight="1" x14ac:dyDescent="0.25"/>
    <row r="64" ht="14.45" customHeight="1" x14ac:dyDescent="0.25"/>
    <row r="65" ht="14.45" customHeight="1" x14ac:dyDescent="0.25"/>
    <row r="66" ht="14.45" customHeight="1" x14ac:dyDescent="0.25"/>
    <row r="67" ht="14.45" customHeight="1" x14ac:dyDescent="0.25"/>
    <row r="68" ht="14.45" customHeight="1" x14ac:dyDescent="0.25"/>
    <row r="69" ht="14.45" customHeight="1" x14ac:dyDescent="0.25"/>
    <row r="70" ht="14.45" customHeight="1" x14ac:dyDescent="0.25"/>
    <row r="71" ht="14.45" customHeight="1" x14ac:dyDescent="0.25"/>
    <row r="72" ht="14.45" customHeight="1" x14ac:dyDescent="0.25"/>
    <row r="73" ht="14.45" customHeight="1" x14ac:dyDescent="0.25"/>
    <row r="74" ht="14.45" customHeight="1" x14ac:dyDescent="0.25"/>
    <row r="75" ht="14.45" customHeight="1" x14ac:dyDescent="0.25"/>
    <row r="76" ht="14.45" customHeight="1" x14ac:dyDescent="0.25"/>
    <row r="77" ht="14.45" customHeight="1" x14ac:dyDescent="0.25"/>
    <row r="78" ht="14.45" customHeight="1" x14ac:dyDescent="0.25"/>
    <row r="79" ht="14.45" customHeight="1" x14ac:dyDescent="0.25"/>
    <row r="80" ht="14.45" customHeight="1" x14ac:dyDescent="0.25"/>
    <row r="81" ht="14.45" customHeight="1" x14ac:dyDescent="0.25"/>
    <row r="82" ht="14.45" customHeight="1" x14ac:dyDescent="0.25"/>
    <row r="83" ht="14.45" customHeight="1" x14ac:dyDescent="0.25"/>
    <row r="84" ht="14.45" customHeight="1" x14ac:dyDescent="0.25"/>
    <row r="85" ht="14.45" customHeight="1" x14ac:dyDescent="0.25"/>
    <row r="86" ht="14.45" customHeight="1" x14ac:dyDescent="0.25"/>
    <row r="87" ht="14.45" customHeight="1" x14ac:dyDescent="0.25"/>
    <row r="88" ht="14.45" customHeight="1" x14ac:dyDescent="0.25"/>
    <row r="89" ht="14.45" customHeight="1" x14ac:dyDescent="0.25"/>
    <row r="90" ht="14.45" customHeight="1" x14ac:dyDescent="0.25"/>
    <row r="91" ht="14.45" customHeight="1" x14ac:dyDescent="0.25"/>
    <row r="92" ht="14.45" customHeight="1" x14ac:dyDescent="0.25"/>
    <row r="93" ht="14.45" customHeight="1" x14ac:dyDescent="0.25"/>
    <row r="94" ht="14.45" customHeight="1" x14ac:dyDescent="0.25"/>
    <row r="95" ht="14.45" customHeight="1" x14ac:dyDescent="0.25"/>
    <row r="96" ht="14.45" customHeight="1" x14ac:dyDescent="0.25"/>
    <row r="97" ht="14.45" customHeight="1" x14ac:dyDescent="0.25"/>
    <row r="98" ht="14.45" customHeight="1" x14ac:dyDescent="0.25"/>
    <row r="99" ht="14.45" customHeight="1" x14ac:dyDescent="0.25"/>
    <row r="100" ht="14.45" customHeight="1" x14ac:dyDescent="0.25"/>
    <row r="101" ht="14.45" customHeight="1" x14ac:dyDescent="0.25"/>
    <row r="102" ht="14.45" customHeight="1" x14ac:dyDescent="0.25"/>
    <row r="103" ht="14.45" customHeight="1" x14ac:dyDescent="0.25"/>
    <row r="104" ht="14.45" customHeight="1" x14ac:dyDescent="0.25"/>
    <row r="105" ht="14.45" customHeight="1" x14ac:dyDescent="0.25"/>
    <row r="106" ht="14.45" customHeight="1" x14ac:dyDescent="0.25"/>
    <row r="107" ht="14.45" customHeight="1" x14ac:dyDescent="0.25"/>
    <row r="108" ht="14.45" customHeight="1" x14ac:dyDescent="0.25"/>
    <row r="109" ht="14.45" customHeight="1" x14ac:dyDescent="0.25"/>
    <row r="110" ht="14.45" customHeight="1" x14ac:dyDescent="0.25"/>
    <row r="111" ht="14.45" customHeight="1" x14ac:dyDescent="0.25"/>
    <row r="112" ht="14.45" customHeight="1" x14ac:dyDescent="0.25"/>
    <row r="113" ht="14.45" customHeight="1" x14ac:dyDescent="0.25"/>
    <row r="114" ht="14.45" customHeight="1" x14ac:dyDescent="0.25"/>
    <row r="115" ht="14.45" customHeight="1" x14ac:dyDescent="0.25"/>
    <row r="116" ht="14.45" customHeight="1" x14ac:dyDescent="0.25"/>
    <row r="117" ht="14.45" customHeight="1" x14ac:dyDescent="0.25"/>
    <row r="118" ht="14.45" customHeight="1" x14ac:dyDescent="0.25"/>
    <row r="119" ht="14.45" customHeight="1" x14ac:dyDescent="0.25"/>
    <row r="120" ht="14.45" customHeight="1" x14ac:dyDescent="0.25"/>
    <row r="121" ht="14.45" customHeight="1" x14ac:dyDescent="0.25"/>
    <row r="122" ht="14.45" customHeight="1" x14ac:dyDescent="0.25"/>
    <row r="123" ht="14.45" customHeight="1" x14ac:dyDescent="0.25"/>
    <row r="124" ht="14.45" customHeight="1" x14ac:dyDescent="0.25"/>
  </sheetData>
  <sheetProtection selectLockedCells="1" selectUnlockedCells="1"/>
  <mergeCells count="2">
    <mergeCell ref="F3:J4"/>
    <mergeCell ref="M5:O5"/>
  </mergeCells>
  <hyperlinks>
    <hyperlink ref="B18" r:id="rId1" xr:uid="{BEE0AB7C-7AC0-45B2-968B-3B31D7D621F4}"/>
    <hyperlink ref="B19" r:id="rId2" xr:uid="{1A0D6454-4637-465E-9374-A9E38C4C5508}"/>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CED7B-8D3F-46AC-BB4E-DBF9C6F5F0FD}">
  <dimension ref="A1:T1016"/>
  <sheetViews>
    <sheetView showGridLines="0" zoomScale="55" zoomScaleNormal="55" workbookViewId="0">
      <pane xSplit="8" ySplit="17" topLeftCell="I27" activePane="bottomRight" state="frozen"/>
      <selection pane="topRight" activeCell="I1" sqref="I1"/>
      <selection pane="bottomLeft" activeCell="A19" sqref="A19"/>
      <selection pane="bottomRight"/>
    </sheetView>
  </sheetViews>
  <sheetFormatPr defaultColWidth="13.453125" defaultRowHeight="14.95" customHeight="1" outlineLevelRow="1" x14ac:dyDescent="0.25"/>
  <cols>
    <col min="1" max="1" width="5.26953125" style="15" customWidth="1"/>
    <col min="2" max="2" width="4.26953125" style="15" customWidth="1"/>
    <col min="3" max="3" width="49.26953125" style="15" customWidth="1"/>
    <col min="4" max="4" width="10.54296875" style="15" customWidth="1"/>
    <col min="5" max="5" width="46.26953125" style="15" customWidth="1"/>
    <col min="6" max="6" width="17.26953125" style="15" customWidth="1"/>
    <col min="7" max="7" width="43.08984375" style="15" customWidth="1"/>
    <col min="8" max="8" width="17.54296875" style="15" hidden="1" customWidth="1"/>
    <col min="9" max="20" width="10.54296875" style="15" customWidth="1"/>
    <col min="21" max="16384" width="13.453125" style="15"/>
  </cols>
  <sheetData>
    <row r="1" spans="1:20" s="1" customFormat="1" ht="14.95" customHeight="1" x14ac:dyDescent="0.45">
      <c r="C1" s="2"/>
      <c r="D1" s="3"/>
      <c r="E1" s="2"/>
      <c r="F1" s="98"/>
      <c r="G1" s="98"/>
      <c r="H1" s="98"/>
      <c r="I1" s="2"/>
    </row>
    <row r="2" spans="1:20" s="6" customFormat="1" ht="55.9" customHeight="1" x14ac:dyDescent="0.25">
      <c r="A2" s="100" t="s">
        <v>117</v>
      </c>
      <c r="B2" s="101"/>
      <c r="C2" s="101"/>
      <c r="D2" s="101"/>
      <c r="E2" s="92"/>
      <c r="F2" s="92"/>
      <c r="G2" s="96" t="s">
        <v>107</v>
      </c>
      <c r="H2" s="5"/>
    </row>
    <row r="3" spans="1:20" ht="16.3" outlineLevel="1" x14ac:dyDescent="0.25">
      <c r="A3" s="16"/>
      <c r="B3" s="13"/>
      <c r="C3" s="13"/>
      <c r="D3" s="13"/>
      <c r="E3" s="13"/>
      <c r="F3" s="16"/>
      <c r="G3" s="14"/>
      <c r="H3" s="14"/>
      <c r="I3" s="14"/>
      <c r="J3" s="14"/>
      <c r="K3" s="14"/>
      <c r="L3" s="14"/>
      <c r="M3" s="14"/>
      <c r="N3" s="14"/>
      <c r="O3" s="14"/>
      <c r="P3" s="14"/>
      <c r="Q3" s="14"/>
      <c r="R3" s="14"/>
      <c r="S3" s="14"/>
      <c r="T3" s="14"/>
    </row>
    <row r="4" spans="1:20" ht="22.6" customHeight="1" outlineLevel="1" x14ac:dyDescent="0.35">
      <c r="A4" s="13"/>
      <c r="B4" s="64" t="s">
        <v>0</v>
      </c>
      <c r="C4" s="65"/>
      <c r="D4" s="66" t="s">
        <v>1</v>
      </c>
      <c r="E4" s="66" t="s">
        <v>106</v>
      </c>
      <c r="F4" s="67" t="s">
        <v>3</v>
      </c>
      <c r="G4" s="14"/>
      <c r="H4" s="14"/>
      <c r="I4" s="14"/>
      <c r="J4" s="14"/>
      <c r="K4" s="14"/>
      <c r="L4" s="14"/>
      <c r="M4" s="14"/>
      <c r="N4" s="14"/>
      <c r="O4" s="14"/>
      <c r="P4" s="14"/>
      <c r="Q4" s="14"/>
      <c r="R4" s="14"/>
      <c r="S4" s="14"/>
      <c r="T4" s="14"/>
    </row>
    <row r="5" spans="1:20" ht="19.55" customHeight="1" outlineLevel="1" x14ac:dyDescent="0.3">
      <c r="A5" s="13"/>
      <c r="B5" s="93">
        <v>1</v>
      </c>
      <c r="C5" s="68" t="s">
        <v>4</v>
      </c>
      <c r="D5" s="13" t="s">
        <v>5</v>
      </c>
      <c r="E5" s="69">
        <f>SUM(H19:H22)/(24-21+1)</f>
        <v>0</v>
      </c>
      <c r="F5" s="102">
        <f>SUM(E5:E15)/(15-5+1)</f>
        <v>0</v>
      </c>
      <c r="G5" s="14"/>
      <c r="H5" s="14"/>
      <c r="I5" s="14"/>
      <c r="J5" s="14"/>
      <c r="K5" s="14"/>
      <c r="L5" s="14"/>
      <c r="M5" s="14"/>
      <c r="N5" s="14"/>
      <c r="O5" s="14"/>
      <c r="P5" s="14"/>
      <c r="Q5" s="14"/>
      <c r="R5" s="14"/>
      <c r="S5" s="14"/>
      <c r="T5" s="14"/>
    </row>
    <row r="6" spans="1:20" ht="19.55" customHeight="1" outlineLevel="1" x14ac:dyDescent="0.3">
      <c r="A6" s="13"/>
      <c r="B6" s="93">
        <f t="shared" ref="B6:B15" si="0">B5+1</f>
        <v>2</v>
      </c>
      <c r="C6" s="70" t="s">
        <v>6</v>
      </c>
      <c r="D6" s="71" t="s">
        <v>5</v>
      </c>
      <c r="E6" s="72">
        <f>SUM(H25:H37)/(39-27+1)</f>
        <v>0</v>
      </c>
      <c r="F6" s="103"/>
      <c r="G6" s="14"/>
      <c r="H6" s="14"/>
      <c r="I6" s="14"/>
      <c r="J6" s="14"/>
      <c r="K6" s="14"/>
      <c r="L6" s="14"/>
      <c r="M6" s="14"/>
      <c r="N6" s="14"/>
      <c r="O6" s="14"/>
      <c r="P6" s="14"/>
      <c r="Q6" s="14"/>
      <c r="R6" s="14"/>
      <c r="S6" s="14"/>
      <c r="T6" s="14"/>
    </row>
    <row r="7" spans="1:20" ht="19.55" customHeight="1" outlineLevel="1" x14ac:dyDescent="0.3">
      <c r="A7" s="13"/>
      <c r="B7" s="93">
        <f t="shared" si="0"/>
        <v>3</v>
      </c>
      <c r="C7" s="68" t="s">
        <v>7</v>
      </c>
      <c r="D7" s="13" t="str">
        <f>IF(AND(NOT(ISBLANK(D40)),NOT(ISBLANK(D41)),NOT(ISBLANK(D42)),NOT(ISBLANK(D43)),NOT(ISBLANK(D44)),NOT(ISBLANK(D45)),NOT(ISBLANK(D46)),NOT(ISBLANK(D47)),NOT(ISBLANK(D48)),NOT(ISBLANK(D49)),NOT(ISBLANK(D50)),NOT(ISBLANK(D51)),NOT(ISBLANK(D52)),NOT(ISBLANK(D53)),NOT(ISBLANK(D54))),"Done","")</f>
        <v/>
      </c>
      <c r="E7" s="73">
        <f>SUM(H40:H54)/(56-42+1)</f>
        <v>0</v>
      </c>
      <c r="F7" s="103"/>
      <c r="G7" s="14"/>
      <c r="H7" s="14"/>
      <c r="I7" s="14"/>
      <c r="J7" s="14"/>
      <c r="K7" s="14"/>
      <c r="L7" s="14"/>
      <c r="M7" s="14"/>
      <c r="N7" s="14"/>
      <c r="O7" s="14"/>
      <c r="P7" s="14"/>
      <c r="Q7" s="14"/>
      <c r="R7" s="14"/>
      <c r="S7" s="14"/>
      <c r="T7" s="14"/>
    </row>
    <row r="8" spans="1:20" ht="19.55" customHeight="1" outlineLevel="1" x14ac:dyDescent="0.3">
      <c r="A8" s="16"/>
      <c r="B8" s="93">
        <f t="shared" si="0"/>
        <v>4</v>
      </c>
      <c r="C8" s="74" t="s">
        <v>8</v>
      </c>
      <c r="D8" s="75" t="s">
        <v>5</v>
      </c>
      <c r="E8" s="72">
        <f>SUM(H57:H59)/(61-59+1)</f>
        <v>0</v>
      </c>
      <c r="F8" s="76"/>
      <c r="G8" s="14"/>
      <c r="H8" s="14"/>
      <c r="I8" s="14"/>
      <c r="J8" s="14"/>
      <c r="K8" s="14"/>
      <c r="L8" s="14"/>
      <c r="M8" s="14"/>
      <c r="N8" s="14"/>
      <c r="O8" s="14"/>
      <c r="P8" s="14"/>
      <c r="Q8" s="14"/>
      <c r="R8" s="14"/>
      <c r="S8" s="14"/>
      <c r="T8" s="14"/>
    </row>
    <row r="9" spans="1:20" ht="19.55" customHeight="1" outlineLevel="1" x14ac:dyDescent="0.3">
      <c r="A9" s="16"/>
      <c r="B9" s="93">
        <f t="shared" si="0"/>
        <v>5</v>
      </c>
      <c r="C9" s="77" t="s">
        <v>9</v>
      </c>
      <c r="D9" s="13" t="str">
        <f>IF(AND(NOT(ISBLANK(D62)),NOT(ISBLANK(D63)),NOT(ISBLANK(D64)),NOT(ISBLANK(D65)),NOT(ISBLANK(D66))),"Done","")</f>
        <v/>
      </c>
      <c r="E9" s="73">
        <f>SUM(H62:H66)/(68-64+1)</f>
        <v>0</v>
      </c>
      <c r="F9" s="76"/>
      <c r="G9" s="14"/>
      <c r="H9" s="14"/>
      <c r="I9" s="14"/>
      <c r="J9" s="14"/>
      <c r="K9" s="14"/>
      <c r="L9" s="14"/>
      <c r="M9" s="14"/>
      <c r="N9" s="14"/>
      <c r="O9" s="14"/>
      <c r="P9" s="14"/>
      <c r="Q9" s="14"/>
      <c r="R9" s="14"/>
      <c r="S9" s="14"/>
      <c r="T9" s="14"/>
    </row>
    <row r="10" spans="1:20" ht="19.55" customHeight="1" outlineLevel="1" x14ac:dyDescent="0.3">
      <c r="A10" s="16"/>
      <c r="B10" s="93">
        <f t="shared" si="0"/>
        <v>6</v>
      </c>
      <c r="C10" s="74" t="s">
        <v>10</v>
      </c>
      <c r="D10" s="71" t="str">
        <f>IF(AND(NOT(ISBLANK(D69)),NOT(ISBLANK(D70)),NOT(ISBLANK(D71)),NOT(ISBLANK(D72)),NOT(ISBLANK(D73)),NOT(ISBLANK(D74)),NOT(ISBLANK(D75)),NOT(ISBLANK(D76)),NOT(ISBLANK(D77)),NOT(ISBLANK(D78))),"Done","")</f>
        <v/>
      </c>
      <c r="E10" s="72">
        <f>SUM(H69:H78)/(80-71+1)</f>
        <v>0</v>
      </c>
      <c r="F10" s="76"/>
      <c r="G10" s="14"/>
      <c r="H10" s="14"/>
      <c r="I10" s="14"/>
      <c r="J10" s="14"/>
      <c r="K10" s="14"/>
      <c r="L10" s="14"/>
      <c r="M10" s="14"/>
      <c r="N10" s="14"/>
      <c r="O10" s="14"/>
      <c r="P10" s="14"/>
      <c r="Q10" s="14"/>
      <c r="R10" s="14"/>
      <c r="S10" s="14"/>
      <c r="T10" s="14"/>
    </row>
    <row r="11" spans="1:20" ht="19.55" customHeight="1" outlineLevel="1" x14ac:dyDescent="0.3">
      <c r="A11" s="16"/>
      <c r="B11" s="93">
        <f t="shared" si="0"/>
        <v>7</v>
      </c>
      <c r="C11" s="77" t="s">
        <v>11</v>
      </c>
      <c r="D11" s="13" t="str">
        <f>IF(AND(NOT(ISBLANK(D81)),NOT(ISBLANK(D82)),NOT(ISBLANK(D83)),NOT(ISBLANK(D84)),NOT(ISBLANK(D85))),"Done","")</f>
        <v/>
      </c>
      <c r="E11" s="73">
        <f>SUM(H81:H85)/(87-83+1)</f>
        <v>0</v>
      </c>
      <c r="F11" s="76"/>
      <c r="G11" s="14"/>
      <c r="H11" s="14"/>
      <c r="I11" s="14"/>
      <c r="J11" s="14"/>
      <c r="K11" s="14"/>
      <c r="L11" s="14"/>
      <c r="M11" s="14"/>
      <c r="N11" s="14"/>
      <c r="O11" s="14"/>
      <c r="P11" s="14"/>
      <c r="Q11" s="14"/>
      <c r="R11" s="14"/>
      <c r="S11" s="14"/>
      <c r="T11" s="14"/>
    </row>
    <row r="12" spans="1:20" ht="19.55" customHeight="1" outlineLevel="1" x14ac:dyDescent="0.3">
      <c r="A12" s="16"/>
      <c r="B12" s="93">
        <f t="shared" si="0"/>
        <v>8</v>
      </c>
      <c r="C12" s="74" t="s">
        <v>12</v>
      </c>
      <c r="D12" s="75" t="s">
        <v>5</v>
      </c>
      <c r="E12" s="72">
        <f>SUM(H88:H94)/(96-90+1)</f>
        <v>0</v>
      </c>
      <c r="F12" s="76"/>
      <c r="G12" s="14"/>
      <c r="H12" s="14"/>
      <c r="I12" s="14"/>
      <c r="J12" s="14"/>
      <c r="K12" s="14"/>
      <c r="L12" s="14"/>
      <c r="M12" s="14"/>
      <c r="N12" s="14"/>
      <c r="O12" s="14"/>
      <c r="P12" s="14"/>
      <c r="Q12" s="14"/>
      <c r="R12" s="14"/>
      <c r="S12" s="14"/>
      <c r="T12" s="14"/>
    </row>
    <row r="13" spans="1:20" ht="19.55" customHeight="1" outlineLevel="1" x14ac:dyDescent="0.3">
      <c r="A13" s="16"/>
      <c r="B13" s="93">
        <f t="shared" si="0"/>
        <v>9</v>
      </c>
      <c r="C13" s="77" t="s">
        <v>13</v>
      </c>
      <c r="D13" s="13" t="s">
        <v>5</v>
      </c>
      <c r="E13" s="73">
        <f>SUM(H88:H94)/(96-90+1)</f>
        <v>0</v>
      </c>
      <c r="F13" s="76"/>
      <c r="G13" s="14"/>
      <c r="H13" s="14"/>
      <c r="I13" s="14"/>
      <c r="J13" s="14"/>
      <c r="K13" s="14"/>
      <c r="L13" s="14"/>
      <c r="M13" s="14"/>
      <c r="N13" s="14"/>
      <c r="O13" s="14"/>
      <c r="P13" s="14"/>
      <c r="Q13" s="14"/>
      <c r="R13" s="14"/>
      <c r="S13" s="14"/>
      <c r="T13" s="14"/>
    </row>
    <row r="14" spans="1:20" ht="19.55" customHeight="1" outlineLevel="1" x14ac:dyDescent="0.3">
      <c r="A14" s="16"/>
      <c r="B14" s="93">
        <f t="shared" si="0"/>
        <v>10</v>
      </c>
      <c r="C14" s="74" t="str">
        <f>C109</f>
        <v>IT</v>
      </c>
      <c r="D14" s="75" t="s">
        <v>5</v>
      </c>
      <c r="E14" s="72">
        <f>SUM(H110:H116)/(118-112+1)</f>
        <v>0</v>
      </c>
      <c r="F14" s="76"/>
      <c r="G14" s="14"/>
      <c r="H14" s="14"/>
      <c r="I14" s="14"/>
      <c r="J14" s="14"/>
      <c r="K14" s="14"/>
      <c r="L14" s="14"/>
      <c r="M14" s="14"/>
      <c r="N14" s="14"/>
      <c r="O14" s="14"/>
      <c r="P14" s="14"/>
      <c r="Q14" s="14"/>
      <c r="R14" s="14"/>
      <c r="S14" s="14"/>
      <c r="T14" s="14"/>
    </row>
    <row r="15" spans="1:20" ht="19.55" customHeight="1" outlineLevel="1" x14ac:dyDescent="0.3">
      <c r="A15" s="16"/>
      <c r="B15" s="94">
        <f t="shared" si="0"/>
        <v>11</v>
      </c>
      <c r="C15" s="78" t="s">
        <v>14</v>
      </c>
      <c r="D15" s="79" t="s">
        <v>5</v>
      </c>
      <c r="E15" s="80">
        <f>SUM(H119:H122)/(124-121+1)</f>
        <v>0</v>
      </c>
      <c r="F15" s="81"/>
      <c r="G15" s="14"/>
      <c r="H15" s="14"/>
      <c r="I15" s="14"/>
      <c r="J15" s="14"/>
      <c r="K15" s="14"/>
      <c r="L15" s="14"/>
      <c r="M15" s="14"/>
      <c r="N15" s="14"/>
      <c r="O15" s="14"/>
      <c r="P15" s="14"/>
      <c r="Q15" s="14"/>
      <c r="R15" s="14"/>
      <c r="S15" s="14"/>
      <c r="T15" s="14"/>
    </row>
    <row r="16" spans="1:20" ht="22.6" customHeight="1" x14ac:dyDescent="0.25">
      <c r="A16" s="16"/>
      <c r="B16" s="16"/>
      <c r="C16" s="16"/>
      <c r="D16" s="17"/>
      <c r="E16" s="16"/>
      <c r="F16" s="17"/>
    </row>
    <row r="17" spans="1:20" s="91" customFormat="1" ht="24.65" customHeight="1" x14ac:dyDescent="0.35">
      <c r="A17" s="89" t="s">
        <v>15</v>
      </c>
      <c r="B17" s="89"/>
      <c r="C17" s="89" t="s">
        <v>0</v>
      </c>
      <c r="D17" s="89" t="s">
        <v>1</v>
      </c>
      <c r="E17" s="89" t="s">
        <v>16</v>
      </c>
      <c r="F17" s="89" t="s">
        <v>105</v>
      </c>
      <c r="G17" s="89"/>
      <c r="H17" s="90" t="s">
        <v>2</v>
      </c>
    </row>
    <row r="18" spans="1:20" ht="81" customHeight="1" x14ac:dyDescent="0.25">
      <c r="A18" s="44">
        <v>1</v>
      </c>
      <c r="B18" s="45"/>
      <c r="C18" s="88" t="s">
        <v>4</v>
      </c>
      <c r="D18" s="46"/>
      <c r="E18" s="46"/>
      <c r="F18" s="46"/>
      <c r="G18" s="46"/>
      <c r="H18" s="19"/>
      <c r="I18" s="20"/>
      <c r="K18" s="20"/>
      <c r="L18" s="20"/>
      <c r="M18" s="20"/>
      <c r="N18" s="20"/>
      <c r="O18" s="20"/>
      <c r="P18" s="20"/>
      <c r="Q18" s="20"/>
      <c r="R18" s="20"/>
      <c r="S18" s="20"/>
      <c r="T18" s="20"/>
    </row>
    <row r="19" spans="1:20" ht="81" customHeight="1" x14ac:dyDescent="0.25">
      <c r="A19" s="21">
        <v>1</v>
      </c>
      <c r="B19" s="22"/>
      <c r="C19" s="82" t="s">
        <v>17</v>
      </c>
      <c r="D19" s="22" t="s">
        <v>18</v>
      </c>
      <c r="E19" s="23"/>
      <c r="F19" s="24"/>
      <c r="G19" s="25" t="s">
        <v>5</v>
      </c>
      <c r="H19" s="26">
        <f t="shared" ref="H19:H22" si="1">IF(F19= "Complete", 1, 0)</f>
        <v>0</v>
      </c>
      <c r="I19" s="20"/>
      <c r="J19" s="20"/>
      <c r="K19" s="20"/>
      <c r="L19" s="20"/>
      <c r="M19" s="20"/>
      <c r="N19" s="20"/>
      <c r="O19" s="20"/>
      <c r="P19" s="20"/>
      <c r="Q19" s="20"/>
      <c r="R19" s="20"/>
      <c r="S19" s="20"/>
      <c r="T19" s="20"/>
    </row>
    <row r="20" spans="1:20" ht="81" customHeight="1" x14ac:dyDescent="0.3">
      <c r="A20" s="27">
        <f>A19+1</f>
        <v>2</v>
      </c>
      <c r="B20" s="28"/>
      <c r="C20" s="83" t="s">
        <v>19</v>
      </c>
      <c r="D20" s="28"/>
      <c r="E20" s="29"/>
      <c r="F20" s="30"/>
      <c r="G20" s="31" t="s">
        <v>20</v>
      </c>
      <c r="H20" s="31">
        <f t="shared" si="1"/>
        <v>0</v>
      </c>
      <c r="I20" s="20"/>
      <c r="J20" s="20"/>
      <c r="K20" s="20"/>
      <c r="L20" s="20"/>
      <c r="M20" s="20"/>
      <c r="N20" s="20"/>
      <c r="O20" s="20"/>
      <c r="P20" s="20"/>
      <c r="Q20" s="20"/>
      <c r="R20" s="20"/>
      <c r="S20" s="20"/>
      <c r="T20" s="20"/>
    </row>
    <row r="21" spans="1:20" ht="81" customHeight="1" x14ac:dyDescent="0.25">
      <c r="A21" s="27">
        <f>A20+1</f>
        <v>3</v>
      </c>
      <c r="B21" s="28"/>
      <c r="C21" s="83" t="s">
        <v>21</v>
      </c>
      <c r="D21" s="28"/>
      <c r="E21" s="29"/>
      <c r="F21" s="30"/>
      <c r="G21" s="32" t="s">
        <v>5</v>
      </c>
      <c r="H21" s="33">
        <f t="shared" si="1"/>
        <v>0</v>
      </c>
      <c r="I21" s="20"/>
      <c r="J21" s="20"/>
      <c r="K21" s="20"/>
      <c r="L21" s="20"/>
      <c r="M21" s="20"/>
      <c r="N21" s="20"/>
      <c r="O21" s="20"/>
      <c r="P21" s="20"/>
      <c r="Q21" s="20"/>
      <c r="R21" s="20"/>
      <c r="S21" s="20"/>
      <c r="T21" s="20"/>
    </row>
    <row r="22" spans="1:20" ht="81" customHeight="1" x14ac:dyDescent="0.25">
      <c r="A22" s="34">
        <f>A21+1</f>
        <v>4</v>
      </c>
      <c r="B22" s="35"/>
      <c r="C22" s="84" t="s">
        <v>22</v>
      </c>
      <c r="D22" s="35"/>
      <c r="E22" s="36"/>
      <c r="F22" s="37"/>
      <c r="G22" s="38" t="s">
        <v>5</v>
      </c>
      <c r="H22" s="39">
        <f t="shared" si="1"/>
        <v>0</v>
      </c>
      <c r="I22" s="20"/>
      <c r="J22" s="20"/>
      <c r="K22" s="20"/>
      <c r="L22" s="20"/>
      <c r="M22" s="20"/>
      <c r="N22" s="20"/>
      <c r="O22" s="20"/>
      <c r="P22" s="20"/>
      <c r="Q22" s="20"/>
      <c r="R22" s="20"/>
      <c r="S22" s="20"/>
      <c r="T22" s="20"/>
    </row>
    <row r="23" spans="1:20" ht="14.3" customHeight="1" x14ac:dyDescent="0.25">
      <c r="A23" s="40"/>
      <c r="B23" s="28"/>
      <c r="C23" s="85"/>
      <c r="D23" s="28"/>
      <c r="E23" s="28"/>
      <c r="F23" s="42"/>
      <c r="G23" s="43"/>
      <c r="H23" s="20"/>
      <c r="I23" s="20"/>
      <c r="J23" s="20"/>
      <c r="K23" s="20"/>
      <c r="L23" s="20"/>
      <c r="M23" s="20"/>
      <c r="N23" s="20"/>
      <c r="O23" s="20"/>
      <c r="P23" s="20"/>
      <c r="Q23" s="20"/>
      <c r="R23" s="20"/>
      <c r="S23" s="20"/>
      <c r="T23" s="20"/>
    </row>
    <row r="24" spans="1:20" ht="81" customHeight="1" x14ac:dyDescent="0.25">
      <c r="A24" s="44">
        <v>2</v>
      </c>
      <c r="B24" s="45"/>
      <c r="C24" s="88" t="s">
        <v>23</v>
      </c>
      <c r="D24" s="46"/>
      <c r="E24" s="46"/>
      <c r="F24" s="46"/>
      <c r="G24" s="46"/>
      <c r="H24" s="46"/>
      <c r="I24" s="20"/>
      <c r="J24" s="20"/>
      <c r="K24" s="20"/>
      <c r="L24" s="20"/>
      <c r="M24" s="20"/>
      <c r="N24" s="20"/>
      <c r="O24" s="20"/>
      <c r="P24" s="20"/>
      <c r="Q24" s="20"/>
      <c r="R24" s="20"/>
      <c r="S24" s="20"/>
      <c r="T24" s="20"/>
    </row>
    <row r="25" spans="1:20" ht="81" customHeight="1" x14ac:dyDescent="0.25">
      <c r="A25" s="21">
        <f>A22+1</f>
        <v>5</v>
      </c>
      <c r="B25" s="22"/>
      <c r="C25" s="82" t="s">
        <v>24</v>
      </c>
      <c r="D25" s="22"/>
      <c r="E25" s="23" t="s">
        <v>5</v>
      </c>
      <c r="F25" s="24"/>
      <c r="G25" s="25"/>
      <c r="H25" s="26">
        <f t="shared" ref="H25:H37" si="2">IF(F25= "Complete", 1, 0)</f>
        <v>0</v>
      </c>
      <c r="I25" s="20"/>
      <c r="J25" s="20"/>
      <c r="K25" s="20"/>
      <c r="L25" s="20"/>
      <c r="M25" s="20"/>
      <c r="N25" s="20"/>
      <c r="O25" s="20"/>
      <c r="P25" s="20"/>
      <c r="Q25" s="20"/>
      <c r="R25" s="20"/>
      <c r="S25" s="20"/>
      <c r="T25" s="20"/>
    </row>
    <row r="26" spans="1:20" ht="81" customHeight="1" x14ac:dyDescent="0.25">
      <c r="A26" s="27">
        <f t="shared" ref="A26:A27" si="3">A25+1</f>
        <v>6</v>
      </c>
      <c r="B26" s="28"/>
      <c r="C26" s="86" t="s">
        <v>25</v>
      </c>
      <c r="D26" s="28"/>
      <c r="E26" s="29"/>
      <c r="F26" s="30"/>
      <c r="G26" s="32" t="s">
        <v>5</v>
      </c>
      <c r="H26" s="33">
        <f t="shared" si="2"/>
        <v>0</v>
      </c>
      <c r="I26" s="20"/>
      <c r="J26" s="20"/>
      <c r="K26" s="20"/>
      <c r="L26" s="20"/>
      <c r="M26" s="20"/>
      <c r="N26" s="20"/>
      <c r="O26" s="20"/>
      <c r="P26" s="20"/>
      <c r="Q26" s="20"/>
      <c r="R26" s="20"/>
      <c r="S26" s="20"/>
      <c r="T26" s="20"/>
    </row>
    <row r="27" spans="1:20" ht="81" customHeight="1" x14ac:dyDescent="0.25">
      <c r="A27" s="27">
        <f t="shared" si="3"/>
        <v>7</v>
      </c>
      <c r="B27" s="28"/>
      <c r="C27" s="83" t="s">
        <v>26</v>
      </c>
      <c r="D27" s="28"/>
      <c r="E27" s="29"/>
      <c r="F27" s="30"/>
      <c r="G27" s="32" t="s">
        <v>5</v>
      </c>
      <c r="H27" s="33">
        <f t="shared" si="2"/>
        <v>0</v>
      </c>
      <c r="I27" s="20"/>
      <c r="J27" s="20"/>
      <c r="K27" s="20"/>
      <c r="L27" s="20"/>
      <c r="M27" s="20"/>
      <c r="N27" s="20"/>
      <c r="O27" s="20"/>
      <c r="P27" s="20"/>
      <c r="Q27" s="20"/>
      <c r="R27" s="20"/>
      <c r="S27" s="20"/>
      <c r="T27" s="20"/>
    </row>
    <row r="28" spans="1:20" ht="81" customHeight="1" x14ac:dyDescent="0.25">
      <c r="A28" s="47"/>
      <c r="B28" s="28"/>
      <c r="C28" s="83" t="s">
        <v>27</v>
      </c>
      <c r="D28" s="28"/>
      <c r="E28" s="29"/>
      <c r="F28" s="30"/>
      <c r="G28" s="32" t="s">
        <v>5</v>
      </c>
      <c r="H28" s="33">
        <f t="shared" si="2"/>
        <v>0</v>
      </c>
      <c r="I28" s="20"/>
      <c r="J28" s="20"/>
      <c r="K28" s="20"/>
      <c r="L28" s="20"/>
      <c r="M28" s="20"/>
      <c r="N28" s="20"/>
      <c r="O28" s="20"/>
      <c r="P28" s="20"/>
      <c r="Q28" s="20"/>
      <c r="R28" s="20"/>
      <c r="S28" s="20"/>
      <c r="T28" s="20"/>
    </row>
    <row r="29" spans="1:20" ht="81" customHeight="1" x14ac:dyDescent="0.25">
      <c r="A29" s="47"/>
      <c r="B29" s="28"/>
      <c r="C29" s="83" t="s">
        <v>28</v>
      </c>
      <c r="D29" s="28"/>
      <c r="E29" s="29"/>
      <c r="F29" s="48"/>
      <c r="G29" s="49" t="s">
        <v>5</v>
      </c>
      <c r="H29" s="33">
        <f t="shared" si="2"/>
        <v>0</v>
      </c>
      <c r="I29" s="20"/>
      <c r="J29" s="20"/>
      <c r="K29" s="20"/>
      <c r="L29" s="20"/>
      <c r="M29" s="20"/>
      <c r="N29" s="20"/>
      <c r="O29" s="20"/>
      <c r="P29" s="20"/>
      <c r="Q29" s="20"/>
      <c r="R29" s="20"/>
      <c r="S29" s="20"/>
      <c r="T29" s="20"/>
    </row>
    <row r="30" spans="1:20" ht="81" customHeight="1" x14ac:dyDescent="0.25">
      <c r="A30" s="47"/>
      <c r="B30" s="28"/>
      <c r="C30" s="83" t="s">
        <v>29</v>
      </c>
      <c r="D30" s="28"/>
      <c r="E30" s="29"/>
      <c r="F30" s="48"/>
      <c r="G30" s="32"/>
      <c r="H30" s="33">
        <f t="shared" si="2"/>
        <v>0</v>
      </c>
      <c r="I30" s="20"/>
      <c r="J30" s="20"/>
      <c r="K30" s="20"/>
      <c r="L30" s="20"/>
      <c r="M30" s="20"/>
      <c r="N30" s="20"/>
      <c r="O30" s="20"/>
      <c r="P30" s="20"/>
      <c r="Q30" s="20"/>
      <c r="R30" s="20"/>
      <c r="S30" s="20"/>
      <c r="T30" s="20"/>
    </row>
    <row r="31" spans="1:20" ht="81" customHeight="1" x14ac:dyDescent="0.25">
      <c r="A31" s="47"/>
      <c r="B31" s="28"/>
      <c r="C31" s="83" t="s">
        <v>30</v>
      </c>
      <c r="D31" s="28"/>
      <c r="E31" s="29"/>
      <c r="F31" s="30"/>
      <c r="G31" s="32" t="s">
        <v>5</v>
      </c>
      <c r="H31" s="33">
        <f t="shared" si="2"/>
        <v>0</v>
      </c>
      <c r="I31" s="20"/>
      <c r="J31" s="20"/>
      <c r="K31" s="20"/>
      <c r="L31" s="20"/>
      <c r="M31" s="20"/>
      <c r="N31" s="20"/>
      <c r="O31" s="20"/>
      <c r="P31" s="20"/>
      <c r="Q31" s="20"/>
      <c r="R31" s="20"/>
      <c r="S31" s="20"/>
      <c r="T31" s="20"/>
    </row>
    <row r="32" spans="1:20" ht="81" customHeight="1" x14ac:dyDescent="0.25">
      <c r="A32" s="47"/>
      <c r="B32" s="28"/>
      <c r="C32" s="83" t="s">
        <v>31</v>
      </c>
      <c r="D32" s="28"/>
      <c r="E32" s="29" t="s">
        <v>5</v>
      </c>
      <c r="F32" s="30"/>
      <c r="G32" s="32"/>
      <c r="H32" s="33">
        <f t="shared" si="2"/>
        <v>0</v>
      </c>
      <c r="I32" s="20"/>
      <c r="J32" s="20"/>
      <c r="K32" s="20"/>
      <c r="L32" s="20"/>
      <c r="M32" s="20"/>
      <c r="N32" s="20"/>
      <c r="O32" s="20"/>
      <c r="P32" s="20"/>
      <c r="Q32" s="20"/>
      <c r="R32" s="20"/>
      <c r="S32" s="20"/>
      <c r="T32" s="20"/>
    </row>
    <row r="33" spans="1:20" ht="81" customHeight="1" x14ac:dyDescent="0.25">
      <c r="A33" s="27">
        <f>A27+1</f>
        <v>8</v>
      </c>
      <c r="B33" s="28"/>
      <c r="C33" s="83" t="s">
        <v>32</v>
      </c>
      <c r="D33" s="28"/>
      <c r="E33" s="50" t="s">
        <v>5</v>
      </c>
      <c r="F33" s="30"/>
      <c r="G33" s="32"/>
      <c r="H33" s="33">
        <f t="shared" si="2"/>
        <v>0</v>
      </c>
      <c r="I33" s="20"/>
      <c r="J33" s="20"/>
      <c r="K33" s="20"/>
      <c r="L33" s="20"/>
      <c r="M33" s="20"/>
      <c r="N33" s="20"/>
      <c r="O33" s="20"/>
      <c r="P33" s="20"/>
      <c r="Q33" s="20"/>
      <c r="R33" s="20"/>
      <c r="S33" s="20"/>
      <c r="T33" s="20"/>
    </row>
    <row r="34" spans="1:20" ht="81" customHeight="1" x14ac:dyDescent="0.25">
      <c r="A34" s="27">
        <f t="shared" ref="A34:A37" si="4">A33+1</f>
        <v>9</v>
      </c>
      <c r="B34" s="28"/>
      <c r="C34" s="83" t="s">
        <v>33</v>
      </c>
      <c r="D34" s="28"/>
      <c r="E34" s="29"/>
      <c r="F34" s="48"/>
      <c r="G34" s="49" t="s">
        <v>5</v>
      </c>
      <c r="H34" s="33">
        <f t="shared" si="2"/>
        <v>0</v>
      </c>
      <c r="I34" s="20"/>
      <c r="J34" s="20"/>
      <c r="K34" s="20"/>
      <c r="L34" s="20"/>
      <c r="M34" s="20"/>
      <c r="N34" s="20"/>
      <c r="O34" s="20"/>
      <c r="P34" s="20"/>
      <c r="Q34" s="20"/>
      <c r="R34" s="20"/>
      <c r="S34" s="20"/>
      <c r="T34" s="20"/>
    </row>
    <row r="35" spans="1:20" ht="81" customHeight="1" x14ac:dyDescent="0.25">
      <c r="A35" s="27">
        <f t="shared" si="4"/>
        <v>10</v>
      </c>
      <c r="B35" s="28"/>
      <c r="C35" s="83" t="s">
        <v>34</v>
      </c>
      <c r="D35" s="28"/>
      <c r="E35" s="50" t="s">
        <v>5</v>
      </c>
      <c r="F35" s="48"/>
      <c r="G35" s="49" t="s">
        <v>5</v>
      </c>
      <c r="H35" s="33">
        <f t="shared" si="2"/>
        <v>0</v>
      </c>
      <c r="I35" s="20"/>
      <c r="J35" s="20"/>
      <c r="K35" s="20"/>
      <c r="L35" s="20"/>
      <c r="M35" s="20"/>
      <c r="N35" s="20"/>
      <c r="O35" s="20"/>
      <c r="P35" s="20"/>
      <c r="Q35" s="20"/>
      <c r="R35" s="20"/>
      <c r="S35" s="20"/>
      <c r="T35" s="20"/>
    </row>
    <row r="36" spans="1:20" ht="81" customHeight="1" x14ac:dyDescent="0.25">
      <c r="A36" s="27">
        <f t="shared" si="4"/>
        <v>11</v>
      </c>
      <c r="B36" s="28"/>
      <c r="C36" s="83" t="s">
        <v>35</v>
      </c>
      <c r="D36" s="28"/>
      <c r="E36" s="29"/>
      <c r="F36" s="48"/>
      <c r="G36" s="32"/>
      <c r="H36" s="33">
        <f t="shared" si="2"/>
        <v>0</v>
      </c>
      <c r="I36" s="20"/>
      <c r="J36" s="20"/>
      <c r="K36" s="20"/>
      <c r="L36" s="20"/>
      <c r="M36" s="20"/>
      <c r="N36" s="20"/>
      <c r="O36" s="20"/>
      <c r="P36" s="20"/>
      <c r="Q36" s="20"/>
      <c r="R36" s="20"/>
      <c r="S36" s="20"/>
      <c r="T36" s="20"/>
    </row>
    <row r="37" spans="1:20" ht="81" customHeight="1" x14ac:dyDescent="0.25">
      <c r="A37" s="34">
        <f t="shared" si="4"/>
        <v>12</v>
      </c>
      <c r="B37" s="35"/>
      <c r="C37" s="84" t="s">
        <v>36</v>
      </c>
      <c r="D37" s="35"/>
      <c r="E37" s="36"/>
      <c r="F37" s="37"/>
      <c r="G37" s="38"/>
      <c r="H37" s="39">
        <f t="shared" si="2"/>
        <v>0</v>
      </c>
    </row>
    <row r="38" spans="1:20" ht="21.1" customHeight="1" x14ac:dyDescent="0.25">
      <c r="A38" s="28"/>
      <c r="B38" s="28"/>
      <c r="C38" s="87"/>
      <c r="D38" s="28"/>
      <c r="E38" s="28"/>
      <c r="F38" s="42"/>
      <c r="G38" s="43"/>
      <c r="H38" s="20"/>
    </row>
    <row r="39" spans="1:20" ht="81" customHeight="1" x14ac:dyDescent="0.25">
      <c r="A39" s="44">
        <v>3</v>
      </c>
      <c r="B39" s="45"/>
      <c r="C39" s="88" t="s">
        <v>37</v>
      </c>
      <c r="D39" s="46"/>
      <c r="E39" s="46"/>
      <c r="F39" s="46"/>
      <c r="G39" s="46"/>
      <c r="H39" s="51"/>
      <c r="I39" s="20"/>
      <c r="J39" s="20"/>
      <c r="K39" s="20"/>
      <c r="L39" s="20"/>
      <c r="M39" s="20"/>
      <c r="N39" s="20"/>
      <c r="O39" s="20"/>
      <c r="P39" s="20"/>
      <c r="Q39" s="20"/>
      <c r="R39" s="20"/>
      <c r="S39" s="20"/>
      <c r="T39" s="20"/>
    </row>
    <row r="40" spans="1:20" ht="81" customHeight="1" x14ac:dyDescent="0.25">
      <c r="A40" s="21">
        <f>A37+1</f>
        <v>13</v>
      </c>
      <c r="B40" s="22"/>
      <c r="C40" s="82" t="s">
        <v>38</v>
      </c>
      <c r="D40" s="22"/>
      <c r="E40" s="52" t="s">
        <v>5</v>
      </c>
      <c r="F40" s="53"/>
      <c r="G40" s="54" t="s">
        <v>5</v>
      </c>
      <c r="H40" s="26">
        <f t="shared" ref="H40:H54" si="5">IF(F40= "Complete", 1, 0)</f>
        <v>0</v>
      </c>
      <c r="I40" s="20"/>
      <c r="J40" s="20"/>
      <c r="K40" s="20"/>
      <c r="L40" s="20"/>
      <c r="M40" s="20"/>
      <c r="N40" s="20"/>
      <c r="O40" s="20"/>
      <c r="P40" s="20"/>
      <c r="Q40" s="20"/>
      <c r="R40" s="20"/>
      <c r="S40" s="20"/>
      <c r="T40" s="20"/>
    </row>
    <row r="41" spans="1:20" ht="81" customHeight="1" x14ac:dyDescent="0.25">
      <c r="A41" s="47"/>
      <c r="B41" s="28"/>
      <c r="C41" s="83" t="s">
        <v>118</v>
      </c>
      <c r="D41" s="28"/>
      <c r="E41" s="50" t="s">
        <v>5</v>
      </c>
      <c r="F41" s="48"/>
      <c r="G41" s="49" t="s">
        <v>5</v>
      </c>
      <c r="H41" s="33">
        <f t="shared" si="5"/>
        <v>0</v>
      </c>
      <c r="I41" s="20"/>
      <c r="J41" s="20"/>
      <c r="K41" s="20"/>
      <c r="L41" s="20"/>
      <c r="M41" s="20"/>
      <c r="N41" s="20"/>
      <c r="O41" s="20"/>
      <c r="P41" s="20"/>
      <c r="Q41" s="20"/>
      <c r="R41" s="20"/>
      <c r="S41" s="20"/>
      <c r="T41" s="20"/>
    </row>
    <row r="42" spans="1:20" ht="81" customHeight="1" x14ac:dyDescent="0.25">
      <c r="A42" s="47"/>
      <c r="B42" s="28"/>
      <c r="C42" s="83" t="s">
        <v>119</v>
      </c>
      <c r="D42" s="28"/>
      <c r="E42" s="50"/>
      <c r="F42" s="48"/>
      <c r="G42" s="32"/>
      <c r="H42" s="33">
        <f t="shared" si="5"/>
        <v>0</v>
      </c>
      <c r="I42" s="20"/>
      <c r="J42" s="20"/>
      <c r="K42" s="20"/>
      <c r="L42" s="20"/>
      <c r="M42" s="20"/>
      <c r="N42" s="20"/>
      <c r="O42" s="20"/>
      <c r="P42" s="20"/>
      <c r="Q42" s="20"/>
      <c r="R42" s="20"/>
      <c r="S42" s="20"/>
      <c r="T42" s="20"/>
    </row>
    <row r="43" spans="1:20" ht="81" customHeight="1" x14ac:dyDescent="0.25">
      <c r="A43" s="47"/>
      <c r="B43" s="28"/>
      <c r="C43" s="83" t="s">
        <v>120</v>
      </c>
      <c r="D43" s="28"/>
      <c r="E43" s="50" t="s">
        <v>5</v>
      </c>
      <c r="F43" s="48"/>
      <c r="G43" s="32"/>
      <c r="H43" s="33">
        <f t="shared" si="5"/>
        <v>0</v>
      </c>
      <c r="I43" s="20"/>
      <c r="J43" s="20"/>
      <c r="K43" s="20"/>
      <c r="L43" s="20"/>
      <c r="M43" s="20"/>
      <c r="N43" s="20"/>
      <c r="O43" s="20"/>
      <c r="P43" s="20"/>
      <c r="Q43" s="20"/>
      <c r="R43" s="20"/>
      <c r="S43" s="20"/>
      <c r="T43" s="20"/>
    </row>
    <row r="44" spans="1:20" ht="81" customHeight="1" x14ac:dyDescent="0.25">
      <c r="A44" s="47"/>
      <c r="B44" s="28"/>
      <c r="C44" s="83" t="s">
        <v>121</v>
      </c>
      <c r="D44" s="28"/>
      <c r="E44" s="50" t="s">
        <v>5</v>
      </c>
      <c r="F44" s="48"/>
      <c r="G44" s="49" t="s">
        <v>5</v>
      </c>
      <c r="H44" s="33">
        <f t="shared" si="5"/>
        <v>0</v>
      </c>
      <c r="I44" s="20"/>
      <c r="J44" s="20"/>
      <c r="K44" s="20"/>
      <c r="L44" s="20"/>
      <c r="M44" s="20"/>
      <c r="N44" s="20"/>
      <c r="O44" s="20"/>
      <c r="P44" s="20"/>
      <c r="Q44" s="20"/>
      <c r="R44" s="20"/>
      <c r="S44" s="20"/>
      <c r="T44" s="20"/>
    </row>
    <row r="45" spans="1:20" ht="81" customHeight="1" x14ac:dyDescent="0.25">
      <c r="A45" s="27">
        <f>A40+1</f>
        <v>14</v>
      </c>
      <c r="B45" s="28"/>
      <c r="C45" s="83" t="s">
        <v>126</v>
      </c>
      <c r="D45" s="28"/>
      <c r="E45" s="29" t="s">
        <v>5</v>
      </c>
      <c r="F45" s="48"/>
      <c r="G45" s="32"/>
      <c r="H45" s="33">
        <f t="shared" si="5"/>
        <v>0</v>
      </c>
      <c r="I45" s="20"/>
      <c r="J45" s="20"/>
      <c r="K45" s="20"/>
      <c r="L45" s="20"/>
      <c r="M45" s="20"/>
      <c r="N45" s="20"/>
      <c r="O45" s="20"/>
      <c r="P45" s="20"/>
      <c r="Q45" s="20"/>
      <c r="R45" s="20"/>
      <c r="S45" s="20"/>
      <c r="T45" s="20"/>
    </row>
    <row r="46" spans="1:20" ht="81" customHeight="1" x14ac:dyDescent="0.25">
      <c r="A46" s="27">
        <f t="shared" ref="A46:A54" si="6">A45+1</f>
        <v>15</v>
      </c>
      <c r="B46" s="28"/>
      <c r="C46" s="83" t="s">
        <v>39</v>
      </c>
      <c r="D46" s="28"/>
      <c r="E46" s="50" t="s">
        <v>5</v>
      </c>
      <c r="F46" s="48"/>
      <c r="G46" s="49" t="s">
        <v>5</v>
      </c>
      <c r="H46" s="33">
        <f t="shared" si="5"/>
        <v>0</v>
      </c>
      <c r="I46" s="20"/>
      <c r="J46" s="20"/>
      <c r="K46" s="20"/>
      <c r="L46" s="20"/>
      <c r="M46" s="20"/>
      <c r="N46" s="20"/>
      <c r="O46" s="20"/>
      <c r="P46" s="20"/>
      <c r="Q46" s="20"/>
      <c r="R46" s="20"/>
      <c r="S46" s="20"/>
      <c r="T46" s="20"/>
    </row>
    <row r="47" spans="1:20" ht="107.35" customHeight="1" x14ac:dyDescent="0.25">
      <c r="A47" s="27">
        <f t="shared" si="6"/>
        <v>16</v>
      </c>
      <c r="B47" s="28"/>
      <c r="C47" s="83" t="s">
        <v>40</v>
      </c>
      <c r="D47" s="28"/>
      <c r="E47" s="29" t="s">
        <v>5</v>
      </c>
      <c r="F47" s="48"/>
      <c r="G47" s="32"/>
      <c r="H47" s="33">
        <f t="shared" si="5"/>
        <v>0</v>
      </c>
      <c r="I47" s="20"/>
      <c r="J47" s="20"/>
      <c r="K47" s="20"/>
      <c r="L47" s="20"/>
      <c r="M47" s="20"/>
      <c r="N47" s="20"/>
      <c r="O47" s="20"/>
      <c r="P47" s="20"/>
      <c r="Q47" s="20"/>
      <c r="R47" s="20"/>
      <c r="S47" s="20"/>
      <c r="T47" s="20"/>
    </row>
    <row r="48" spans="1:20" ht="81" customHeight="1" x14ac:dyDescent="0.25">
      <c r="A48" s="27">
        <f t="shared" si="6"/>
        <v>17</v>
      </c>
      <c r="B48" s="28"/>
      <c r="C48" s="83" t="s">
        <v>41</v>
      </c>
      <c r="D48" s="28"/>
      <c r="E48" s="29" t="s">
        <v>5</v>
      </c>
      <c r="F48" s="48"/>
      <c r="G48" s="32"/>
      <c r="H48" s="33">
        <f t="shared" si="5"/>
        <v>0</v>
      </c>
      <c r="I48" s="20"/>
      <c r="J48" s="20"/>
      <c r="K48" s="20"/>
      <c r="L48" s="20"/>
      <c r="M48" s="20"/>
      <c r="N48" s="20"/>
      <c r="O48" s="20"/>
      <c r="P48" s="20"/>
      <c r="Q48" s="20"/>
      <c r="R48" s="20"/>
      <c r="S48" s="20"/>
      <c r="T48" s="20"/>
    </row>
    <row r="49" spans="1:20" ht="81" customHeight="1" x14ac:dyDescent="0.25">
      <c r="A49" s="27">
        <f t="shared" si="6"/>
        <v>18</v>
      </c>
      <c r="B49" s="28"/>
      <c r="C49" s="83" t="s">
        <v>42</v>
      </c>
      <c r="D49" s="28"/>
      <c r="E49" s="29" t="s">
        <v>5</v>
      </c>
      <c r="F49" s="48"/>
      <c r="G49" s="32"/>
      <c r="H49" s="33">
        <f t="shared" si="5"/>
        <v>0</v>
      </c>
      <c r="I49" s="20"/>
      <c r="J49" s="20"/>
      <c r="K49" s="20"/>
      <c r="L49" s="20"/>
      <c r="M49" s="20"/>
      <c r="N49" s="20"/>
      <c r="O49" s="20"/>
      <c r="P49" s="20"/>
      <c r="Q49" s="20"/>
      <c r="R49" s="20"/>
      <c r="S49" s="20"/>
      <c r="T49" s="20"/>
    </row>
    <row r="50" spans="1:20" ht="81" customHeight="1" x14ac:dyDescent="0.25">
      <c r="A50" s="27">
        <f t="shared" si="6"/>
        <v>19</v>
      </c>
      <c r="B50" s="28"/>
      <c r="C50" s="83" t="s">
        <v>43</v>
      </c>
      <c r="D50" s="28"/>
      <c r="E50" s="29" t="s">
        <v>5</v>
      </c>
      <c r="F50" s="48"/>
      <c r="G50" s="32"/>
      <c r="H50" s="33">
        <f t="shared" si="5"/>
        <v>0</v>
      </c>
      <c r="I50" s="20"/>
      <c r="J50" s="20"/>
      <c r="K50" s="20"/>
      <c r="L50" s="20"/>
      <c r="M50" s="20"/>
      <c r="N50" s="20"/>
      <c r="O50" s="20"/>
      <c r="P50" s="20"/>
      <c r="Q50" s="20"/>
      <c r="R50" s="20"/>
      <c r="S50" s="20"/>
      <c r="T50" s="20"/>
    </row>
    <row r="51" spans="1:20" ht="81" customHeight="1" x14ac:dyDescent="0.25">
      <c r="A51" s="27">
        <f t="shared" si="6"/>
        <v>20</v>
      </c>
      <c r="B51" s="28"/>
      <c r="C51" s="83" t="s">
        <v>44</v>
      </c>
      <c r="D51" s="28"/>
      <c r="E51" s="29" t="s">
        <v>5</v>
      </c>
      <c r="F51" s="48"/>
      <c r="G51" s="32"/>
      <c r="H51" s="33">
        <f t="shared" si="5"/>
        <v>0</v>
      </c>
      <c r="I51" s="20"/>
      <c r="J51" s="20"/>
      <c r="K51" s="20"/>
      <c r="L51" s="20"/>
      <c r="M51" s="20"/>
      <c r="N51" s="20"/>
      <c r="O51" s="20"/>
      <c r="P51" s="20"/>
      <c r="Q51" s="20"/>
      <c r="R51" s="20"/>
      <c r="S51" s="20"/>
      <c r="T51" s="20"/>
    </row>
    <row r="52" spans="1:20" ht="81" customHeight="1" x14ac:dyDescent="0.25">
      <c r="A52" s="27">
        <f t="shared" si="6"/>
        <v>21</v>
      </c>
      <c r="B52" s="28"/>
      <c r="C52" s="83" t="s">
        <v>45</v>
      </c>
      <c r="D52" s="28"/>
      <c r="E52" s="29" t="s">
        <v>5</v>
      </c>
      <c r="F52" s="48"/>
      <c r="G52" s="49" t="s">
        <v>5</v>
      </c>
      <c r="H52" s="33">
        <f t="shared" si="5"/>
        <v>0</v>
      </c>
      <c r="I52" s="20"/>
      <c r="J52" s="20"/>
      <c r="K52" s="20"/>
      <c r="L52" s="20"/>
      <c r="M52" s="20"/>
      <c r="N52" s="20"/>
      <c r="O52" s="20"/>
      <c r="P52" s="20"/>
      <c r="Q52" s="20"/>
      <c r="R52" s="20"/>
      <c r="S52" s="20"/>
      <c r="T52" s="20"/>
    </row>
    <row r="53" spans="1:20" ht="81" customHeight="1" x14ac:dyDescent="0.25">
      <c r="A53" s="27">
        <f t="shared" si="6"/>
        <v>22</v>
      </c>
      <c r="B53" s="28"/>
      <c r="C53" s="83" t="s">
        <v>46</v>
      </c>
      <c r="D53" s="28"/>
      <c r="E53" s="29" t="s">
        <v>5</v>
      </c>
      <c r="F53" s="48"/>
      <c r="G53" s="32"/>
      <c r="H53" s="33">
        <f t="shared" si="5"/>
        <v>0</v>
      </c>
      <c r="I53" s="20"/>
      <c r="J53" s="20"/>
      <c r="K53" s="20"/>
      <c r="L53" s="20"/>
      <c r="M53" s="20"/>
      <c r="N53" s="20"/>
      <c r="O53" s="20"/>
      <c r="P53" s="20"/>
      <c r="Q53" s="20"/>
      <c r="R53" s="20"/>
      <c r="S53" s="20"/>
      <c r="T53" s="20"/>
    </row>
    <row r="54" spans="1:20" ht="81" customHeight="1" x14ac:dyDescent="0.25">
      <c r="A54" s="34">
        <f t="shared" si="6"/>
        <v>23</v>
      </c>
      <c r="B54" s="35"/>
      <c r="C54" s="84" t="s">
        <v>47</v>
      </c>
      <c r="D54" s="35"/>
      <c r="E54" s="55" t="s">
        <v>5</v>
      </c>
      <c r="F54" s="56"/>
      <c r="G54" s="38"/>
      <c r="H54" s="39">
        <f t="shared" si="5"/>
        <v>0</v>
      </c>
    </row>
    <row r="55" spans="1:20" ht="19.55" customHeight="1" x14ac:dyDescent="0.25">
      <c r="A55" s="28"/>
      <c r="B55" s="28"/>
      <c r="C55" s="87"/>
      <c r="D55" s="28"/>
      <c r="E55" s="28"/>
      <c r="F55" s="42"/>
      <c r="G55" s="43"/>
      <c r="H55" s="20"/>
    </row>
    <row r="56" spans="1:20" ht="81" customHeight="1" x14ac:dyDescent="0.25">
      <c r="A56" s="44">
        <v>4</v>
      </c>
      <c r="B56" s="45"/>
      <c r="C56" s="88" t="s">
        <v>48</v>
      </c>
      <c r="D56" s="46"/>
      <c r="E56" s="46"/>
      <c r="F56" s="46"/>
      <c r="G56" s="46"/>
      <c r="H56" s="57"/>
      <c r="I56" s="20"/>
      <c r="J56" s="20"/>
      <c r="K56" s="20"/>
      <c r="L56" s="20"/>
      <c r="M56" s="20"/>
      <c r="N56" s="20"/>
      <c r="O56" s="20"/>
      <c r="P56" s="20"/>
      <c r="Q56" s="20"/>
      <c r="R56" s="20"/>
      <c r="S56" s="20"/>
      <c r="T56" s="20"/>
    </row>
    <row r="57" spans="1:20" ht="123.65" customHeight="1" x14ac:dyDescent="0.25">
      <c r="A57" s="21">
        <f>A54+1</f>
        <v>24</v>
      </c>
      <c r="B57" s="22"/>
      <c r="C57" s="82" t="s">
        <v>49</v>
      </c>
      <c r="D57" s="22"/>
      <c r="E57" s="23"/>
      <c r="F57" s="53"/>
      <c r="G57" s="54" t="s">
        <v>5</v>
      </c>
      <c r="H57" s="26">
        <f t="shared" ref="H57:H59" si="7">IF(F57= "Complete", 1, 0)</f>
        <v>0</v>
      </c>
      <c r="I57" s="20"/>
      <c r="J57" s="20"/>
      <c r="K57" s="20"/>
      <c r="L57" s="20"/>
      <c r="M57" s="20"/>
      <c r="N57" s="20"/>
      <c r="O57" s="20"/>
      <c r="P57" s="20"/>
      <c r="Q57" s="20"/>
      <c r="R57" s="20"/>
      <c r="S57" s="20"/>
      <c r="T57" s="20"/>
    </row>
    <row r="58" spans="1:20" ht="81" customHeight="1" x14ac:dyDescent="0.25">
      <c r="A58" s="27">
        <f t="shared" ref="A58:A59" si="8">A57+1</f>
        <v>25</v>
      </c>
      <c r="B58" s="28"/>
      <c r="C58" s="83" t="s">
        <v>50</v>
      </c>
      <c r="D58" s="28"/>
      <c r="E58" s="29"/>
      <c r="F58" s="48"/>
      <c r="G58" s="32"/>
      <c r="H58" s="33">
        <f t="shared" si="7"/>
        <v>0</v>
      </c>
    </row>
    <row r="59" spans="1:20" ht="81" customHeight="1" x14ac:dyDescent="0.25">
      <c r="A59" s="34">
        <f t="shared" si="8"/>
        <v>26</v>
      </c>
      <c r="B59" s="35"/>
      <c r="C59" s="84" t="s">
        <v>51</v>
      </c>
      <c r="D59" s="35"/>
      <c r="E59" s="36"/>
      <c r="F59" s="56"/>
      <c r="G59" s="38"/>
      <c r="H59" s="39">
        <f t="shared" si="7"/>
        <v>0</v>
      </c>
    </row>
    <row r="60" spans="1:20" ht="19.55" customHeight="1" x14ac:dyDescent="0.25">
      <c r="A60" s="28"/>
      <c r="B60" s="28"/>
      <c r="C60" s="87"/>
      <c r="D60" s="28"/>
      <c r="E60" s="28"/>
      <c r="F60" s="42"/>
      <c r="G60" s="43"/>
      <c r="H60" s="20"/>
      <c r="I60" s="20"/>
      <c r="J60" s="20"/>
      <c r="K60" s="20"/>
      <c r="L60" s="20"/>
      <c r="M60" s="20"/>
      <c r="N60" s="20"/>
      <c r="O60" s="20"/>
      <c r="P60" s="20"/>
      <c r="Q60" s="20"/>
      <c r="R60" s="20"/>
      <c r="S60" s="20"/>
      <c r="T60" s="20"/>
    </row>
    <row r="61" spans="1:20" ht="81" customHeight="1" x14ac:dyDescent="0.25">
      <c r="A61" s="44">
        <v>5</v>
      </c>
      <c r="B61" s="45"/>
      <c r="C61" s="88" t="s">
        <v>9</v>
      </c>
      <c r="D61" s="46"/>
      <c r="E61" s="46"/>
      <c r="F61" s="46"/>
      <c r="G61" s="46"/>
      <c r="H61" s="58"/>
      <c r="I61" s="20"/>
      <c r="J61" s="20"/>
      <c r="K61" s="20"/>
      <c r="L61" s="20"/>
      <c r="M61" s="20"/>
      <c r="N61" s="20"/>
      <c r="O61" s="20"/>
      <c r="P61" s="20"/>
      <c r="Q61" s="20"/>
      <c r="R61" s="20"/>
      <c r="S61" s="20"/>
      <c r="T61" s="20"/>
    </row>
    <row r="62" spans="1:20" ht="81" customHeight="1" x14ac:dyDescent="0.25">
      <c r="A62" s="21">
        <f>A59+1</f>
        <v>27</v>
      </c>
      <c r="B62" s="22"/>
      <c r="C62" s="82" t="s">
        <v>52</v>
      </c>
      <c r="D62" s="22"/>
      <c r="E62" s="23"/>
      <c r="F62" s="53"/>
      <c r="G62" s="25"/>
      <c r="H62" s="26">
        <f t="shared" ref="H62:H66" si="9">IF(F62= "Complete", 1, 0)</f>
        <v>0</v>
      </c>
      <c r="I62" s="20"/>
      <c r="J62" s="20"/>
      <c r="K62" s="20"/>
      <c r="L62" s="20"/>
      <c r="M62" s="20"/>
      <c r="N62" s="20"/>
      <c r="O62" s="20"/>
      <c r="P62" s="20"/>
      <c r="Q62" s="20"/>
      <c r="R62" s="20"/>
      <c r="S62" s="20"/>
      <c r="T62" s="20"/>
    </row>
    <row r="63" spans="1:20" ht="113.45" customHeight="1" x14ac:dyDescent="0.25">
      <c r="A63" s="27">
        <f t="shared" ref="A63:A66" si="10">A62+1</f>
        <v>28</v>
      </c>
      <c r="B63" s="28"/>
      <c r="C63" s="83" t="s">
        <v>53</v>
      </c>
      <c r="D63" s="28"/>
      <c r="E63" s="29"/>
      <c r="F63" s="48"/>
      <c r="G63" s="32"/>
      <c r="H63" s="33">
        <f t="shared" si="9"/>
        <v>0</v>
      </c>
      <c r="I63" s="20"/>
      <c r="J63" s="20"/>
      <c r="K63" s="20"/>
      <c r="L63" s="20"/>
      <c r="M63" s="20"/>
      <c r="N63" s="20"/>
      <c r="O63" s="20"/>
      <c r="P63" s="20"/>
      <c r="Q63" s="20"/>
      <c r="R63" s="20"/>
      <c r="S63" s="20"/>
      <c r="T63" s="20"/>
    </row>
    <row r="64" spans="1:20" ht="114.8" customHeight="1" x14ac:dyDescent="0.25">
      <c r="A64" s="27">
        <f t="shared" si="10"/>
        <v>29</v>
      </c>
      <c r="B64" s="28"/>
      <c r="C64" s="83" t="s">
        <v>54</v>
      </c>
      <c r="D64" s="28"/>
      <c r="E64" s="29"/>
      <c r="F64" s="48"/>
      <c r="G64" s="32"/>
      <c r="H64" s="33">
        <f t="shared" si="9"/>
        <v>0</v>
      </c>
      <c r="I64" s="20"/>
      <c r="J64" s="20"/>
      <c r="K64" s="20"/>
      <c r="L64" s="20"/>
      <c r="M64" s="20"/>
      <c r="N64" s="20"/>
      <c r="O64" s="20"/>
      <c r="P64" s="20"/>
      <c r="Q64" s="20"/>
      <c r="R64" s="20"/>
      <c r="S64" s="20"/>
      <c r="T64" s="20"/>
    </row>
    <row r="65" spans="1:20" ht="81" customHeight="1" x14ac:dyDescent="0.25">
      <c r="A65" s="27">
        <f t="shared" si="10"/>
        <v>30</v>
      </c>
      <c r="B65" s="28"/>
      <c r="C65" s="83" t="s">
        <v>55</v>
      </c>
      <c r="D65" s="28"/>
      <c r="E65" s="29" t="s">
        <v>5</v>
      </c>
      <c r="F65" s="48"/>
      <c r="G65" s="32"/>
      <c r="H65" s="33">
        <f t="shared" si="9"/>
        <v>0</v>
      </c>
    </row>
    <row r="66" spans="1:20" ht="81" customHeight="1" x14ac:dyDescent="0.25">
      <c r="A66" s="34">
        <f t="shared" si="10"/>
        <v>31</v>
      </c>
      <c r="B66" s="35"/>
      <c r="C66" s="84" t="s">
        <v>56</v>
      </c>
      <c r="D66" s="35"/>
      <c r="E66" s="36" t="s">
        <v>5</v>
      </c>
      <c r="F66" s="56"/>
      <c r="G66" s="38"/>
      <c r="H66" s="39">
        <f t="shared" si="9"/>
        <v>0</v>
      </c>
    </row>
    <row r="67" spans="1:20" ht="18" customHeight="1" x14ac:dyDescent="0.25">
      <c r="A67" s="28"/>
      <c r="B67" s="28"/>
      <c r="C67" s="87"/>
      <c r="D67" s="28"/>
      <c r="E67" s="28"/>
      <c r="F67" s="42"/>
      <c r="G67" s="43"/>
      <c r="H67" s="20"/>
      <c r="I67" s="20"/>
      <c r="J67" s="20"/>
      <c r="K67" s="20"/>
      <c r="L67" s="20"/>
      <c r="M67" s="20"/>
      <c r="N67" s="20"/>
      <c r="O67" s="20"/>
      <c r="P67" s="20"/>
      <c r="Q67" s="20"/>
      <c r="R67" s="20"/>
      <c r="S67" s="20"/>
      <c r="T67" s="20"/>
    </row>
    <row r="68" spans="1:20" ht="81" customHeight="1" x14ac:dyDescent="0.25">
      <c r="A68" s="44">
        <v>6</v>
      </c>
      <c r="B68" s="45"/>
      <c r="C68" s="88" t="s">
        <v>57</v>
      </c>
      <c r="D68" s="46"/>
      <c r="E68" s="46"/>
      <c r="F68" s="46"/>
      <c r="G68" s="46"/>
      <c r="H68" s="18"/>
      <c r="I68" s="20"/>
      <c r="J68" s="20"/>
      <c r="K68" s="20"/>
      <c r="L68" s="20"/>
      <c r="M68" s="20"/>
      <c r="N68" s="20"/>
      <c r="O68" s="20"/>
      <c r="P68" s="20"/>
      <c r="Q68" s="20"/>
      <c r="R68" s="20"/>
      <c r="S68" s="20"/>
      <c r="T68" s="20"/>
    </row>
    <row r="69" spans="1:20" ht="103.75" customHeight="1" x14ac:dyDescent="0.25">
      <c r="A69" s="21">
        <f>A66+1</f>
        <v>32</v>
      </c>
      <c r="B69" s="22"/>
      <c r="C69" s="82" t="s">
        <v>58</v>
      </c>
      <c r="D69" s="22"/>
      <c r="E69" s="52" t="s">
        <v>5</v>
      </c>
      <c r="F69" s="53"/>
      <c r="G69" s="25"/>
      <c r="H69" s="26">
        <f t="shared" ref="H69:H78" si="11">IF(F69= "Complete", 1, 0)</f>
        <v>0</v>
      </c>
      <c r="I69" s="20"/>
      <c r="J69" s="20"/>
      <c r="K69" s="20"/>
      <c r="L69" s="20"/>
      <c r="M69" s="20"/>
      <c r="N69" s="20"/>
      <c r="O69" s="20"/>
      <c r="P69" s="20"/>
      <c r="Q69" s="20"/>
      <c r="R69" s="20"/>
      <c r="S69" s="20"/>
      <c r="T69" s="20"/>
    </row>
    <row r="70" spans="1:20" ht="81" customHeight="1" x14ac:dyDescent="0.25">
      <c r="A70" s="47"/>
      <c r="B70" s="28"/>
      <c r="C70" s="83" t="s">
        <v>59</v>
      </c>
      <c r="D70" s="28"/>
      <c r="E70" s="50"/>
      <c r="F70" s="48"/>
      <c r="G70" s="32"/>
      <c r="H70" s="33">
        <f t="shared" si="11"/>
        <v>0</v>
      </c>
      <c r="I70" s="20"/>
      <c r="J70" s="20"/>
      <c r="K70" s="20"/>
      <c r="L70" s="20"/>
      <c r="M70" s="20"/>
      <c r="N70" s="20"/>
      <c r="O70" s="20"/>
      <c r="P70" s="20"/>
      <c r="Q70" s="20"/>
      <c r="R70" s="20"/>
      <c r="S70" s="20"/>
      <c r="T70" s="20"/>
    </row>
    <row r="71" spans="1:20" ht="81" customHeight="1" x14ac:dyDescent="0.25">
      <c r="A71" s="47"/>
      <c r="B71" s="28"/>
      <c r="C71" s="83" t="s">
        <v>60</v>
      </c>
      <c r="D71" s="28"/>
      <c r="E71" s="50"/>
      <c r="F71" s="48"/>
      <c r="G71" s="32"/>
      <c r="H71" s="33">
        <f t="shared" si="11"/>
        <v>0</v>
      </c>
      <c r="I71" s="20"/>
      <c r="J71" s="20"/>
      <c r="K71" s="20"/>
      <c r="L71" s="20"/>
      <c r="M71" s="20"/>
      <c r="N71" s="20"/>
      <c r="O71" s="20"/>
      <c r="P71" s="20"/>
      <c r="Q71" s="20"/>
      <c r="R71" s="20"/>
      <c r="S71" s="20"/>
      <c r="T71" s="20"/>
    </row>
    <row r="72" spans="1:20" ht="81" customHeight="1" x14ac:dyDescent="0.25">
      <c r="A72" s="47"/>
      <c r="B72" s="28"/>
      <c r="C72" s="83" t="s">
        <v>61</v>
      </c>
      <c r="D72" s="28"/>
      <c r="E72" s="50"/>
      <c r="F72" s="48"/>
      <c r="G72" s="32"/>
      <c r="H72" s="33">
        <f t="shared" si="11"/>
        <v>0</v>
      </c>
      <c r="I72" s="20"/>
      <c r="J72" s="20"/>
      <c r="K72" s="20"/>
      <c r="L72" s="20"/>
      <c r="M72" s="20"/>
      <c r="N72" s="20"/>
      <c r="O72" s="20"/>
      <c r="P72" s="20"/>
      <c r="Q72" s="20"/>
      <c r="R72" s="20"/>
      <c r="S72" s="20"/>
      <c r="T72" s="20"/>
    </row>
    <row r="73" spans="1:20" ht="81" customHeight="1" x14ac:dyDescent="0.25">
      <c r="A73" s="47"/>
      <c r="B73" s="28"/>
      <c r="C73" s="83" t="s">
        <v>62</v>
      </c>
      <c r="D73" s="28"/>
      <c r="E73" s="50"/>
      <c r="F73" s="48"/>
      <c r="G73" s="32"/>
      <c r="H73" s="33">
        <f t="shared" si="11"/>
        <v>0</v>
      </c>
      <c r="I73" s="20"/>
      <c r="J73" s="20"/>
      <c r="K73" s="20"/>
      <c r="L73" s="20"/>
      <c r="M73" s="20"/>
      <c r="N73" s="20"/>
      <c r="O73" s="20"/>
      <c r="P73" s="20"/>
      <c r="Q73" s="20"/>
      <c r="R73" s="20"/>
      <c r="S73" s="20"/>
      <c r="T73" s="20"/>
    </row>
    <row r="74" spans="1:20" ht="81" customHeight="1" x14ac:dyDescent="0.25">
      <c r="A74" s="47"/>
      <c r="B74" s="28"/>
      <c r="C74" s="83" t="s">
        <v>63</v>
      </c>
      <c r="D74" s="28"/>
      <c r="E74" s="50"/>
      <c r="F74" s="48"/>
      <c r="G74" s="32"/>
      <c r="H74" s="33">
        <f t="shared" si="11"/>
        <v>0</v>
      </c>
      <c r="I74" s="20"/>
      <c r="J74" s="20"/>
      <c r="K74" s="20"/>
      <c r="L74" s="20"/>
      <c r="M74" s="20"/>
      <c r="N74" s="20"/>
      <c r="O74" s="20"/>
      <c r="P74" s="20"/>
      <c r="Q74" s="20"/>
      <c r="R74" s="20"/>
      <c r="S74" s="20"/>
      <c r="T74" s="20"/>
    </row>
    <row r="75" spans="1:20" ht="81" customHeight="1" x14ac:dyDescent="0.25">
      <c r="A75" s="27">
        <f>A69+1</f>
        <v>33</v>
      </c>
      <c r="B75" s="28"/>
      <c r="C75" s="83" t="s">
        <v>64</v>
      </c>
      <c r="D75" s="28"/>
      <c r="E75" s="50" t="s">
        <v>5</v>
      </c>
      <c r="F75" s="48"/>
      <c r="G75" s="32"/>
      <c r="H75" s="33">
        <f t="shared" si="11"/>
        <v>0</v>
      </c>
      <c r="I75" s="20"/>
      <c r="J75" s="20"/>
      <c r="K75" s="20"/>
      <c r="L75" s="20"/>
      <c r="M75" s="20"/>
      <c r="N75" s="20"/>
      <c r="O75" s="20"/>
      <c r="P75" s="20"/>
      <c r="Q75" s="20"/>
      <c r="R75" s="20"/>
      <c r="S75" s="20"/>
      <c r="T75" s="20"/>
    </row>
    <row r="76" spans="1:20" ht="81" customHeight="1" x14ac:dyDescent="0.25">
      <c r="A76" s="27">
        <f t="shared" ref="A76:A78" si="12">A75+1</f>
        <v>34</v>
      </c>
      <c r="B76" s="28"/>
      <c r="C76" s="83" t="s">
        <v>65</v>
      </c>
      <c r="D76" s="28"/>
      <c r="E76" s="50" t="s">
        <v>5</v>
      </c>
      <c r="F76" s="48"/>
      <c r="G76" s="32"/>
      <c r="H76" s="33">
        <f t="shared" si="11"/>
        <v>0</v>
      </c>
      <c r="I76" s="20"/>
      <c r="J76" s="20"/>
      <c r="K76" s="20"/>
      <c r="L76" s="20"/>
      <c r="M76" s="20"/>
      <c r="N76" s="20"/>
      <c r="O76" s="20"/>
      <c r="P76" s="20"/>
      <c r="Q76" s="20"/>
      <c r="R76" s="20"/>
      <c r="S76" s="20"/>
      <c r="T76" s="20"/>
    </row>
    <row r="77" spans="1:20" ht="81" customHeight="1" x14ac:dyDescent="0.25">
      <c r="A77" s="27">
        <f t="shared" si="12"/>
        <v>35</v>
      </c>
      <c r="B77" s="28"/>
      <c r="C77" s="83" t="s">
        <v>66</v>
      </c>
      <c r="D77" s="28"/>
      <c r="E77" s="50" t="s">
        <v>5</v>
      </c>
      <c r="F77" s="48"/>
      <c r="G77" s="32"/>
      <c r="H77" s="33">
        <f t="shared" si="11"/>
        <v>0</v>
      </c>
    </row>
    <row r="78" spans="1:20" ht="81" customHeight="1" x14ac:dyDescent="0.25">
      <c r="A78" s="34">
        <f t="shared" si="12"/>
        <v>36</v>
      </c>
      <c r="B78" s="35"/>
      <c r="C78" s="84" t="s">
        <v>67</v>
      </c>
      <c r="D78" s="35"/>
      <c r="E78" s="55" t="s">
        <v>5</v>
      </c>
      <c r="F78" s="56"/>
      <c r="G78" s="38"/>
      <c r="H78" s="39">
        <f t="shared" si="11"/>
        <v>0</v>
      </c>
    </row>
    <row r="79" spans="1:20" ht="18" customHeight="1" x14ac:dyDescent="0.25">
      <c r="A79" s="28"/>
      <c r="B79" s="28"/>
      <c r="C79" s="87"/>
      <c r="D79" s="28"/>
      <c r="E79" s="28"/>
      <c r="F79" s="42"/>
      <c r="G79" s="43"/>
      <c r="H79" s="20"/>
      <c r="I79" s="20"/>
      <c r="J79" s="20"/>
      <c r="K79" s="20"/>
      <c r="L79" s="20"/>
      <c r="M79" s="20"/>
      <c r="N79" s="20"/>
      <c r="O79" s="20"/>
      <c r="P79" s="20"/>
      <c r="Q79" s="20"/>
      <c r="R79" s="20"/>
      <c r="S79" s="20"/>
      <c r="T79" s="20"/>
    </row>
    <row r="80" spans="1:20" ht="81" customHeight="1" x14ac:dyDescent="0.25">
      <c r="A80" s="44">
        <v>7</v>
      </c>
      <c r="B80" s="45"/>
      <c r="C80" s="88" t="s">
        <v>68</v>
      </c>
      <c r="D80" s="46"/>
      <c r="E80" s="46"/>
      <c r="F80" s="46"/>
      <c r="G80" s="46"/>
      <c r="H80" s="45"/>
      <c r="I80" s="20"/>
      <c r="J80" s="20"/>
      <c r="K80" s="20"/>
      <c r="L80" s="20"/>
      <c r="M80" s="20"/>
      <c r="N80" s="20"/>
      <c r="O80" s="20"/>
      <c r="P80" s="20"/>
      <c r="Q80" s="20"/>
      <c r="R80" s="20"/>
      <c r="S80" s="20"/>
      <c r="T80" s="20"/>
    </row>
    <row r="81" spans="1:20" ht="81" customHeight="1" x14ac:dyDescent="0.25">
      <c r="A81" s="21">
        <f>A78+1</f>
        <v>37</v>
      </c>
      <c r="B81" s="22"/>
      <c r="C81" s="82" t="s">
        <v>69</v>
      </c>
      <c r="D81" s="22" t="s">
        <v>18</v>
      </c>
      <c r="E81" s="23"/>
      <c r="F81" s="53"/>
      <c r="G81" s="25"/>
      <c r="H81" s="26">
        <f t="shared" ref="H81:H85" si="13">IF(F81= "Complete", 1, 0)</f>
        <v>0</v>
      </c>
      <c r="I81" s="20"/>
      <c r="J81" s="20"/>
      <c r="K81" s="20"/>
      <c r="L81" s="20"/>
      <c r="M81" s="20"/>
      <c r="N81" s="20"/>
      <c r="O81" s="20"/>
      <c r="P81" s="20"/>
      <c r="Q81" s="20"/>
      <c r="R81" s="20"/>
      <c r="S81" s="20"/>
      <c r="T81" s="20"/>
    </row>
    <row r="82" spans="1:20" ht="81" customHeight="1" x14ac:dyDescent="0.25">
      <c r="A82" s="27">
        <f t="shared" ref="A82:A85" si="14">A81+1</f>
        <v>38</v>
      </c>
      <c r="B82" s="28"/>
      <c r="C82" s="83" t="s">
        <v>122</v>
      </c>
      <c r="D82" s="28"/>
      <c r="E82" s="29"/>
      <c r="F82" s="48"/>
      <c r="G82" s="49" t="s">
        <v>5</v>
      </c>
      <c r="H82" s="33">
        <f t="shared" si="13"/>
        <v>0</v>
      </c>
      <c r="I82" s="20"/>
      <c r="J82" s="20"/>
      <c r="K82" s="20"/>
      <c r="L82" s="20"/>
      <c r="M82" s="20"/>
      <c r="N82" s="20"/>
      <c r="O82" s="20"/>
      <c r="P82" s="20"/>
      <c r="Q82" s="20"/>
      <c r="R82" s="20"/>
      <c r="S82" s="20"/>
      <c r="T82" s="20"/>
    </row>
    <row r="83" spans="1:20" ht="126" customHeight="1" x14ac:dyDescent="0.25">
      <c r="A83" s="27">
        <f t="shared" si="14"/>
        <v>39</v>
      </c>
      <c r="B83" s="28"/>
      <c r="C83" s="83" t="s">
        <v>70</v>
      </c>
      <c r="D83" s="28"/>
      <c r="E83" s="29"/>
      <c r="F83" s="48"/>
      <c r="G83" s="32"/>
      <c r="H83" s="33">
        <f t="shared" si="13"/>
        <v>0</v>
      </c>
      <c r="I83" s="20"/>
      <c r="J83" s="20"/>
      <c r="K83" s="20"/>
      <c r="L83" s="20"/>
      <c r="M83" s="20"/>
      <c r="N83" s="20"/>
      <c r="O83" s="20"/>
      <c r="P83" s="20"/>
      <c r="Q83" s="20"/>
      <c r="R83" s="20"/>
      <c r="S83" s="20"/>
      <c r="T83" s="20"/>
    </row>
    <row r="84" spans="1:20" ht="81" customHeight="1" x14ac:dyDescent="0.25">
      <c r="A84" s="27">
        <f t="shared" si="14"/>
        <v>40</v>
      </c>
      <c r="B84" s="28"/>
      <c r="C84" s="83" t="s">
        <v>71</v>
      </c>
      <c r="D84" s="28"/>
      <c r="E84" s="29" t="s">
        <v>5</v>
      </c>
      <c r="F84" s="48"/>
      <c r="G84" s="32"/>
      <c r="H84" s="33">
        <f t="shared" si="13"/>
        <v>0</v>
      </c>
    </row>
    <row r="85" spans="1:20" ht="81" customHeight="1" x14ac:dyDescent="0.25">
      <c r="A85" s="34">
        <f t="shared" si="14"/>
        <v>41</v>
      </c>
      <c r="B85" s="35"/>
      <c r="C85" s="84" t="s">
        <v>72</v>
      </c>
      <c r="D85" s="35"/>
      <c r="E85" s="36" t="s">
        <v>5</v>
      </c>
      <c r="F85" s="56"/>
      <c r="G85" s="38"/>
      <c r="H85" s="39">
        <f t="shared" si="13"/>
        <v>0</v>
      </c>
    </row>
    <row r="86" spans="1:20" ht="19.55" customHeight="1" x14ac:dyDescent="0.25">
      <c r="A86" s="28"/>
      <c r="B86" s="28"/>
      <c r="C86" s="87"/>
      <c r="D86" s="28"/>
      <c r="E86" s="28"/>
      <c r="F86" s="42"/>
      <c r="G86" s="43"/>
      <c r="H86" s="20"/>
    </row>
    <row r="87" spans="1:20" ht="81" customHeight="1" x14ac:dyDescent="0.25">
      <c r="A87" s="44">
        <v>8</v>
      </c>
      <c r="B87" s="45"/>
      <c r="C87" s="88" t="s">
        <v>73</v>
      </c>
      <c r="D87" s="46"/>
      <c r="E87" s="46"/>
      <c r="F87" s="46"/>
      <c r="G87" s="46"/>
      <c r="H87" s="51"/>
    </row>
    <row r="88" spans="1:20" ht="81" customHeight="1" x14ac:dyDescent="0.25">
      <c r="A88" s="21">
        <f>A85+1</f>
        <v>42</v>
      </c>
      <c r="B88" s="22"/>
      <c r="C88" s="82" t="s">
        <v>74</v>
      </c>
      <c r="D88" s="22"/>
      <c r="E88" s="23" t="s">
        <v>5</v>
      </c>
      <c r="F88" s="53"/>
      <c r="G88" s="25" t="s">
        <v>5</v>
      </c>
      <c r="H88" s="26">
        <f t="shared" ref="H88:H94" si="15">IF(F88= "Complete", 1, 0)</f>
        <v>0</v>
      </c>
    </row>
    <row r="89" spans="1:20" ht="81" customHeight="1" x14ac:dyDescent="0.25">
      <c r="A89" s="27">
        <f t="shared" ref="A89:A94" si="16">A88+1</f>
        <v>43</v>
      </c>
      <c r="B89" s="28"/>
      <c r="C89" s="83" t="s">
        <v>75</v>
      </c>
      <c r="D89" s="28"/>
      <c r="E89" s="29"/>
      <c r="F89" s="48"/>
      <c r="G89" s="49" t="s">
        <v>5</v>
      </c>
      <c r="H89" s="33">
        <f t="shared" si="15"/>
        <v>0</v>
      </c>
    </row>
    <row r="90" spans="1:20" ht="81" customHeight="1" x14ac:dyDescent="0.25">
      <c r="A90" s="27">
        <f t="shared" si="16"/>
        <v>44</v>
      </c>
      <c r="B90" s="28"/>
      <c r="C90" s="83" t="s">
        <v>76</v>
      </c>
      <c r="D90" s="28"/>
      <c r="E90" s="29"/>
      <c r="F90" s="48"/>
      <c r="G90" s="49" t="s">
        <v>5</v>
      </c>
      <c r="H90" s="33">
        <f t="shared" si="15"/>
        <v>0</v>
      </c>
    </row>
    <row r="91" spans="1:20" ht="81" customHeight="1" x14ac:dyDescent="0.25">
      <c r="A91" s="27">
        <f t="shared" si="16"/>
        <v>45</v>
      </c>
      <c r="B91" s="28"/>
      <c r="C91" s="83" t="s">
        <v>77</v>
      </c>
      <c r="D91" s="28"/>
      <c r="E91" s="29"/>
      <c r="F91" s="48"/>
      <c r="G91" s="49" t="s">
        <v>5</v>
      </c>
      <c r="H91" s="33">
        <f t="shared" si="15"/>
        <v>0</v>
      </c>
    </row>
    <row r="92" spans="1:20" ht="81" customHeight="1" x14ac:dyDescent="0.25">
      <c r="A92" s="27">
        <f t="shared" si="16"/>
        <v>46</v>
      </c>
      <c r="B92" s="28"/>
      <c r="C92" s="83" t="s">
        <v>78</v>
      </c>
      <c r="D92" s="28"/>
      <c r="E92" s="29"/>
      <c r="F92" s="48"/>
      <c r="G92" s="49" t="s">
        <v>5</v>
      </c>
      <c r="H92" s="33">
        <f t="shared" si="15"/>
        <v>0</v>
      </c>
      <c r="I92" s="20"/>
      <c r="J92" s="20"/>
      <c r="K92" s="20"/>
      <c r="L92" s="20"/>
      <c r="M92" s="20"/>
      <c r="N92" s="20"/>
      <c r="O92" s="20"/>
      <c r="P92" s="20"/>
      <c r="Q92" s="20"/>
      <c r="R92" s="20"/>
      <c r="S92" s="20"/>
      <c r="T92" s="20"/>
    </row>
    <row r="93" spans="1:20" ht="81" customHeight="1" x14ac:dyDescent="0.25">
      <c r="A93" s="27">
        <f t="shared" si="16"/>
        <v>47</v>
      </c>
      <c r="B93" s="28"/>
      <c r="C93" s="83" t="s">
        <v>79</v>
      </c>
      <c r="D93" s="28"/>
      <c r="E93" s="29"/>
      <c r="F93" s="48"/>
      <c r="G93" s="49" t="s">
        <v>5</v>
      </c>
      <c r="H93" s="33">
        <f t="shared" si="15"/>
        <v>0</v>
      </c>
      <c r="I93" s="20"/>
      <c r="J93" s="20"/>
      <c r="K93" s="20"/>
      <c r="L93" s="20"/>
      <c r="M93" s="20"/>
      <c r="N93" s="20"/>
      <c r="O93" s="20"/>
      <c r="P93" s="20"/>
      <c r="Q93" s="20"/>
      <c r="R93" s="20"/>
      <c r="S93" s="20"/>
      <c r="T93" s="20"/>
    </row>
    <row r="94" spans="1:20" ht="81" customHeight="1" x14ac:dyDescent="0.25">
      <c r="A94" s="34">
        <f t="shared" si="16"/>
        <v>48</v>
      </c>
      <c r="B94" s="35"/>
      <c r="C94" s="84" t="s">
        <v>80</v>
      </c>
      <c r="D94" s="35"/>
      <c r="E94" s="36"/>
      <c r="F94" s="56"/>
      <c r="G94" s="59" t="s">
        <v>5</v>
      </c>
      <c r="H94" s="39">
        <f t="shared" si="15"/>
        <v>0</v>
      </c>
      <c r="I94" s="20"/>
      <c r="J94" s="20"/>
      <c r="K94" s="20"/>
      <c r="L94" s="20"/>
      <c r="M94" s="20"/>
      <c r="N94" s="20"/>
      <c r="O94" s="20"/>
      <c r="P94" s="20"/>
      <c r="Q94" s="20"/>
      <c r="R94" s="20"/>
      <c r="S94" s="20"/>
      <c r="T94" s="20"/>
    </row>
    <row r="95" spans="1:20" ht="17.350000000000001" customHeight="1" x14ac:dyDescent="0.25">
      <c r="A95" s="28"/>
      <c r="B95" s="28"/>
      <c r="C95" s="87"/>
      <c r="D95" s="28"/>
      <c r="E95" s="28"/>
      <c r="F95" s="28"/>
      <c r="G95" s="43"/>
      <c r="H95" s="20"/>
      <c r="I95" s="20"/>
      <c r="J95" s="20"/>
      <c r="K95" s="20"/>
      <c r="L95" s="20"/>
      <c r="M95" s="20"/>
      <c r="N95" s="20"/>
      <c r="O95" s="20"/>
      <c r="P95" s="20"/>
      <c r="Q95" s="20"/>
      <c r="R95" s="20"/>
      <c r="S95" s="20"/>
      <c r="T95" s="20"/>
    </row>
    <row r="96" spans="1:20" ht="81" customHeight="1" x14ac:dyDescent="0.25">
      <c r="A96" s="44">
        <v>9</v>
      </c>
      <c r="B96" s="45"/>
      <c r="C96" s="88" t="s">
        <v>81</v>
      </c>
      <c r="D96" s="46"/>
      <c r="E96" s="46"/>
      <c r="F96" s="46"/>
      <c r="G96" s="46" t="s">
        <v>5</v>
      </c>
      <c r="H96" s="60"/>
    </row>
    <row r="97" spans="1:8" ht="81" customHeight="1" x14ac:dyDescent="0.25">
      <c r="A97" s="21">
        <f>A94+1</f>
        <v>49</v>
      </c>
      <c r="B97" s="22"/>
      <c r="C97" s="82" t="s">
        <v>82</v>
      </c>
      <c r="D97" s="22"/>
      <c r="E97" s="23"/>
      <c r="F97" s="53"/>
      <c r="G97" s="54" t="s">
        <v>5</v>
      </c>
      <c r="H97" s="26">
        <f t="shared" ref="H97:H107" si="17">IF(F97= "Complete", 1, 0)</f>
        <v>0</v>
      </c>
    </row>
    <row r="98" spans="1:8" ht="1.55" customHeight="1" x14ac:dyDescent="0.25">
      <c r="A98" s="27">
        <f t="shared" ref="A98:A107" si="18">A97+1</f>
        <v>50</v>
      </c>
      <c r="B98" s="28"/>
      <c r="C98" s="83" t="s">
        <v>83</v>
      </c>
      <c r="D98" s="28"/>
      <c r="E98" s="29"/>
      <c r="F98" s="48"/>
      <c r="G98" s="49" t="s">
        <v>5</v>
      </c>
      <c r="H98" s="33">
        <f t="shared" si="17"/>
        <v>0</v>
      </c>
    </row>
    <row r="99" spans="1:8" ht="126.7" customHeight="1" x14ac:dyDescent="0.25">
      <c r="A99" s="27">
        <f t="shared" si="18"/>
        <v>51</v>
      </c>
      <c r="B99" s="28"/>
      <c r="C99" s="83" t="s">
        <v>84</v>
      </c>
      <c r="D99" s="28"/>
      <c r="E99" s="29"/>
      <c r="F99" s="48"/>
      <c r="G99" s="49" t="s">
        <v>5</v>
      </c>
      <c r="H99" s="33">
        <f t="shared" si="17"/>
        <v>0</v>
      </c>
    </row>
    <row r="100" spans="1:8" ht="81" customHeight="1" x14ac:dyDescent="0.25">
      <c r="A100" s="27">
        <f t="shared" si="18"/>
        <v>52</v>
      </c>
      <c r="B100" s="28"/>
      <c r="C100" s="83" t="s">
        <v>85</v>
      </c>
      <c r="D100" s="28"/>
      <c r="E100" s="29"/>
      <c r="F100" s="48"/>
      <c r="G100" s="49" t="s">
        <v>5</v>
      </c>
      <c r="H100" s="33">
        <f t="shared" si="17"/>
        <v>0</v>
      </c>
    </row>
    <row r="101" spans="1:8" ht="81" customHeight="1" x14ac:dyDescent="0.25">
      <c r="A101" s="27">
        <f t="shared" si="18"/>
        <v>53</v>
      </c>
      <c r="B101" s="28"/>
      <c r="C101" s="83" t="s">
        <v>86</v>
      </c>
      <c r="D101" s="28"/>
      <c r="E101" s="29"/>
      <c r="F101" s="48"/>
      <c r="G101" s="49" t="s">
        <v>5</v>
      </c>
      <c r="H101" s="33">
        <f t="shared" si="17"/>
        <v>0</v>
      </c>
    </row>
    <row r="102" spans="1:8" ht="81" customHeight="1" x14ac:dyDescent="0.25">
      <c r="A102" s="27">
        <f t="shared" si="18"/>
        <v>54</v>
      </c>
      <c r="B102" s="28"/>
      <c r="C102" s="83" t="s">
        <v>87</v>
      </c>
      <c r="D102" s="28"/>
      <c r="E102" s="29"/>
      <c r="F102" s="48"/>
      <c r="G102" s="49" t="s">
        <v>5</v>
      </c>
      <c r="H102" s="33">
        <f t="shared" si="17"/>
        <v>0</v>
      </c>
    </row>
    <row r="103" spans="1:8" ht="81" customHeight="1" x14ac:dyDescent="0.25">
      <c r="A103" s="27">
        <f t="shared" si="18"/>
        <v>55</v>
      </c>
      <c r="B103" s="28"/>
      <c r="C103" s="83" t="s">
        <v>88</v>
      </c>
      <c r="D103" s="28"/>
      <c r="E103" s="29"/>
      <c r="F103" s="48"/>
      <c r="G103" s="49" t="s">
        <v>5</v>
      </c>
      <c r="H103" s="33">
        <f t="shared" si="17"/>
        <v>0</v>
      </c>
    </row>
    <row r="104" spans="1:8" ht="81" customHeight="1" x14ac:dyDescent="0.25">
      <c r="A104" s="27">
        <f t="shared" si="18"/>
        <v>56</v>
      </c>
      <c r="B104" s="28"/>
      <c r="C104" s="83" t="s">
        <v>89</v>
      </c>
      <c r="D104" s="28"/>
      <c r="E104" s="29"/>
      <c r="F104" s="48"/>
      <c r="G104" s="49" t="s">
        <v>5</v>
      </c>
      <c r="H104" s="33">
        <f t="shared" si="17"/>
        <v>0</v>
      </c>
    </row>
    <row r="105" spans="1:8" ht="81" customHeight="1" x14ac:dyDescent="0.25">
      <c r="A105" s="27">
        <f t="shared" si="18"/>
        <v>57</v>
      </c>
      <c r="B105" s="28"/>
      <c r="C105" s="83" t="s">
        <v>90</v>
      </c>
      <c r="D105" s="28"/>
      <c r="E105" s="29"/>
      <c r="F105" s="48"/>
      <c r="G105" s="49" t="s">
        <v>5</v>
      </c>
      <c r="H105" s="33">
        <f t="shared" si="17"/>
        <v>0</v>
      </c>
    </row>
    <row r="106" spans="1:8" ht="81" customHeight="1" x14ac:dyDescent="0.25">
      <c r="A106" s="27">
        <f t="shared" si="18"/>
        <v>58</v>
      </c>
      <c r="B106" s="28"/>
      <c r="C106" s="83" t="s">
        <v>91</v>
      </c>
      <c r="D106" s="28"/>
      <c r="E106" s="29"/>
      <c r="F106" s="48"/>
      <c r="G106" s="49" t="s">
        <v>5</v>
      </c>
      <c r="H106" s="33">
        <f t="shared" si="17"/>
        <v>0</v>
      </c>
    </row>
    <row r="107" spans="1:8" ht="81" customHeight="1" x14ac:dyDescent="0.25">
      <c r="A107" s="34">
        <f t="shared" si="18"/>
        <v>59</v>
      </c>
      <c r="B107" s="35"/>
      <c r="C107" s="84" t="s">
        <v>92</v>
      </c>
      <c r="D107" s="35"/>
      <c r="E107" s="36"/>
      <c r="F107" s="56"/>
      <c r="G107" s="59" t="s">
        <v>5</v>
      </c>
      <c r="H107" s="39">
        <f t="shared" si="17"/>
        <v>0</v>
      </c>
    </row>
    <row r="108" spans="1:8" ht="21.75" customHeight="1" x14ac:dyDescent="0.25">
      <c r="A108" s="40"/>
      <c r="B108" s="28"/>
      <c r="C108" s="85"/>
      <c r="D108" s="28"/>
      <c r="E108" s="41"/>
      <c r="F108" s="28"/>
      <c r="G108" s="43"/>
      <c r="H108" s="20"/>
    </row>
    <row r="109" spans="1:8" ht="81" customHeight="1" x14ac:dyDescent="0.25">
      <c r="A109" s="44">
        <v>10</v>
      </c>
      <c r="B109" s="45"/>
      <c r="C109" s="88" t="s">
        <v>93</v>
      </c>
      <c r="D109" s="46"/>
      <c r="E109" s="46"/>
      <c r="F109" s="46"/>
      <c r="G109" s="46"/>
      <c r="H109" s="61"/>
    </row>
    <row r="110" spans="1:8" ht="239.45" customHeight="1" x14ac:dyDescent="0.25">
      <c r="A110" s="21">
        <f>A107+1</f>
        <v>60</v>
      </c>
      <c r="B110" s="22"/>
      <c r="C110" s="82" t="s">
        <v>94</v>
      </c>
      <c r="D110" s="22"/>
      <c r="E110" s="23"/>
      <c r="F110" s="53"/>
      <c r="G110" s="54" t="s">
        <v>5</v>
      </c>
      <c r="H110" s="26">
        <f t="shared" ref="H110:H116" si="19">IF(F110= "Complete", 1, 0)</f>
        <v>0</v>
      </c>
    </row>
    <row r="111" spans="1:8" ht="81" customHeight="1" x14ac:dyDescent="0.25">
      <c r="A111" s="27">
        <f t="shared" ref="A111:A116" si="20">A110+1</f>
        <v>61</v>
      </c>
      <c r="B111" s="28"/>
      <c r="C111" s="83" t="s">
        <v>95</v>
      </c>
      <c r="D111" s="28"/>
      <c r="E111" s="29"/>
      <c r="F111" s="48"/>
      <c r="G111" s="49" t="s">
        <v>5</v>
      </c>
      <c r="H111" s="33">
        <f t="shared" si="19"/>
        <v>0</v>
      </c>
    </row>
    <row r="112" spans="1:8" ht="81" customHeight="1" x14ac:dyDescent="0.25">
      <c r="A112" s="27">
        <f t="shared" si="20"/>
        <v>62</v>
      </c>
      <c r="B112" s="28"/>
      <c r="C112" s="83" t="s">
        <v>96</v>
      </c>
      <c r="D112" s="28"/>
      <c r="E112" s="29"/>
      <c r="F112" s="48"/>
      <c r="G112" s="49" t="s">
        <v>5</v>
      </c>
      <c r="H112" s="33">
        <f t="shared" si="19"/>
        <v>0</v>
      </c>
    </row>
    <row r="113" spans="1:8" ht="81" customHeight="1" x14ac:dyDescent="0.25">
      <c r="A113" s="27">
        <f t="shared" si="20"/>
        <v>63</v>
      </c>
      <c r="B113" s="28"/>
      <c r="C113" s="83" t="s">
        <v>97</v>
      </c>
      <c r="D113" s="28"/>
      <c r="E113" s="29"/>
      <c r="F113" s="48"/>
      <c r="G113" s="49" t="s">
        <v>5</v>
      </c>
      <c r="H113" s="33">
        <f t="shared" si="19"/>
        <v>0</v>
      </c>
    </row>
    <row r="114" spans="1:8" ht="81" customHeight="1" x14ac:dyDescent="0.25">
      <c r="A114" s="27">
        <f t="shared" si="20"/>
        <v>64</v>
      </c>
      <c r="B114" s="28"/>
      <c r="C114" s="83" t="s">
        <v>98</v>
      </c>
      <c r="D114" s="28"/>
      <c r="E114" s="29"/>
      <c r="F114" s="48"/>
      <c r="G114" s="49" t="s">
        <v>5</v>
      </c>
      <c r="H114" s="33">
        <f t="shared" si="19"/>
        <v>0</v>
      </c>
    </row>
    <row r="115" spans="1:8" ht="81" customHeight="1" x14ac:dyDescent="0.25">
      <c r="A115" s="27">
        <f t="shared" si="20"/>
        <v>65</v>
      </c>
      <c r="B115" s="28"/>
      <c r="C115" s="83" t="s">
        <v>99</v>
      </c>
      <c r="D115" s="28"/>
      <c r="E115" s="29"/>
      <c r="F115" s="48"/>
      <c r="G115" s="49" t="s">
        <v>5</v>
      </c>
      <c r="H115" s="33">
        <f t="shared" si="19"/>
        <v>0</v>
      </c>
    </row>
    <row r="116" spans="1:8" ht="81" customHeight="1" x14ac:dyDescent="0.25">
      <c r="A116" s="34">
        <f t="shared" si="20"/>
        <v>66</v>
      </c>
      <c r="B116" s="35"/>
      <c r="C116" s="84" t="s">
        <v>100</v>
      </c>
      <c r="D116" s="35"/>
      <c r="E116" s="36"/>
      <c r="F116" s="56"/>
      <c r="G116" s="59" t="s">
        <v>5</v>
      </c>
      <c r="H116" s="39">
        <f t="shared" si="19"/>
        <v>0</v>
      </c>
    </row>
    <row r="117" spans="1:8" ht="18" customHeight="1" x14ac:dyDescent="0.25">
      <c r="A117" s="28"/>
      <c r="B117" s="28"/>
      <c r="C117" s="87"/>
      <c r="D117" s="28"/>
      <c r="E117" s="28"/>
      <c r="F117" s="28"/>
      <c r="G117" s="43"/>
      <c r="H117" s="20"/>
    </row>
    <row r="118" spans="1:8" ht="81" customHeight="1" x14ac:dyDescent="0.25">
      <c r="A118" s="44">
        <v>11</v>
      </c>
      <c r="B118" s="45"/>
      <c r="C118" s="88" t="s">
        <v>14</v>
      </c>
      <c r="D118" s="46"/>
      <c r="E118" s="46"/>
      <c r="F118" s="46"/>
      <c r="G118" s="46"/>
      <c r="H118" s="57"/>
    </row>
    <row r="119" spans="1:8" ht="81" customHeight="1" x14ac:dyDescent="0.25">
      <c r="A119" s="21">
        <f>A116+1</f>
        <v>67</v>
      </c>
      <c r="B119" s="22"/>
      <c r="C119" s="82" t="s">
        <v>101</v>
      </c>
      <c r="D119" s="22"/>
      <c r="E119" s="23" t="s">
        <v>5</v>
      </c>
      <c r="F119" s="53"/>
      <c r="G119" s="25"/>
      <c r="H119" s="26">
        <f t="shared" ref="H119:H122" si="21">IF(F119= "Complete", 1, 0)</f>
        <v>0</v>
      </c>
    </row>
    <row r="120" spans="1:8" ht="81" customHeight="1" x14ac:dyDescent="0.25">
      <c r="A120" s="27">
        <f t="shared" ref="A120:A122" si="22">A119+1</f>
        <v>68</v>
      </c>
      <c r="B120" s="28"/>
      <c r="C120" s="83" t="s">
        <v>102</v>
      </c>
      <c r="D120" s="28"/>
      <c r="E120" s="29" t="s">
        <v>5</v>
      </c>
      <c r="F120" s="48"/>
      <c r="G120" s="49" t="s">
        <v>5</v>
      </c>
      <c r="H120" s="33">
        <f t="shared" si="21"/>
        <v>0</v>
      </c>
    </row>
    <row r="121" spans="1:8" ht="81" customHeight="1" x14ac:dyDescent="0.25">
      <c r="A121" s="27">
        <f t="shared" si="22"/>
        <v>69</v>
      </c>
      <c r="B121" s="28"/>
      <c r="C121" s="83" t="s">
        <v>103</v>
      </c>
      <c r="D121" s="28"/>
      <c r="E121" s="29"/>
      <c r="F121" s="48"/>
      <c r="G121" s="49" t="s">
        <v>5</v>
      </c>
      <c r="H121" s="33">
        <f t="shared" si="21"/>
        <v>0</v>
      </c>
    </row>
    <row r="122" spans="1:8" ht="61.5" customHeight="1" x14ac:dyDescent="0.25">
      <c r="A122" s="34">
        <f t="shared" si="22"/>
        <v>70</v>
      </c>
      <c r="B122" s="35"/>
      <c r="C122" s="84" t="s">
        <v>104</v>
      </c>
      <c r="D122" s="35"/>
      <c r="E122" s="36" t="s">
        <v>5</v>
      </c>
      <c r="F122" s="56"/>
      <c r="G122" s="38"/>
      <c r="H122" s="39">
        <f t="shared" si="21"/>
        <v>0</v>
      </c>
    </row>
    <row r="123" spans="1:8" ht="16.3" x14ac:dyDescent="0.25">
      <c r="A123" s="28"/>
      <c r="B123" s="28"/>
      <c r="C123" s="28"/>
      <c r="D123" s="28"/>
      <c r="E123" s="28"/>
      <c r="F123" s="42"/>
      <c r="G123" s="43"/>
      <c r="H123" s="62" t="s">
        <v>5</v>
      </c>
    </row>
    <row r="124" spans="1:8" ht="16.3" x14ac:dyDescent="0.25">
      <c r="A124" s="28"/>
      <c r="B124" s="28"/>
      <c r="C124" s="28"/>
      <c r="D124" s="28"/>
      <c r="E124" s="28"/>
      <c r="F124" s="42"/>
    </row>
    <row r="125" spans="1:8" ht="16.3" x14ac:dyDescent="0.25">
      <c r="A125" s="28"/>
      <c r="B125" s="28"/>
      <c r="C125" s="28"/>
      <c r="D125" s="28"/>
      <c r="E125" s="28"/>
      <c r="F125" s="42"/>
    </row>
    <row r="126" spans="1:8" ht="16.3" x14ac:dyDescent="0.25">
      <c r="A126" s="28"/>
      <c r="B126" s="28"/>
      <c r="C126" s="28"/>
      <c r="D126" s="28"/>
      <c r="E126" s="28"/>
      <c r="F126" s="42"/>
    </row>
    <row r="127" spans="1:8" ht="16.3" x14ac:dyDescent="0.25">
      <c r="F127" s="63"/>
    </row>
    <row r="128" spans="1:8" ht="16.3" x14ac:dyDescent="0.25">
      <c r="F128" s="63"/>
    </row>
    <row r="129" spans="6:6" ht="16.3" x14ac:dyDescent="0.25">
      <c r="F129" s="63"/>
    </row>
    <row r="130" spans="6:6" ht="16.3" x14ac:dyDescent="0.25">
      <c r="F130" s="63"/>
    </row>
    <row r="131" spans="6:6" ht="16.3" x14ac:dyDescent="0.25">
      <c r="F131" s="63"/>
    </row>
    <row r="132" spans="6:6" ht="16.3" x14ac:dyDescent="0.25">
      <c r="F132" s="63"/>
    </row>
    <row r="133" spans="6:6" ht="16.3" x14ac:dyDescent="0.25">
      <c r="F133" s="63"/>
    </row>
    <row r="134" spans="6:6" ht="16.3" x14ac:dyDescent="0.25">
      <c r="F134" s="63"/>
    </row>
    <row r="135" spans="6:6" ht="16.3" x14ac:dyDescent="0.25">
      <c r="F135" s="63"/>
    </row>
    <row r="136" spans="6:6" ht="16.3" x14ac:dyDescent="0.25">
      <c r="F136" s="63"/>
    </row>
    <row r="137" spans="6:6" ht="16.3" x14ac:dyDescent="0.25">
      <c r="F137" s="63"/>
    </row>
    <row r="138" spans="6:6" ht="16.3" x14ac:dyDescent="0.25">
      <c r="F138" s="63"/>
    </row>
    <row r="139" spans="6:6" ht="16.3" x14ac:dyDescent="0.25">
      <c r="F139" s="63"/>
    </row>
    <row r="140" spans="6:6" ht="16.3" x14ac:dyDescent="0.25">
      <c r="F140" s="63"/>
    </row>
    <row r="141" spans="6:6" ht="16.3" x14ac:dyDescent="0.25">
      <c r="F141" s="63"/>
    </row>
    <row r="142" spans="6:6" ht="16.3" x14ac:dyDescent="0.25">
      <c r="F142" s="63"/>
    </row>
    <row r="143" spans="6:6" ht="16.3" x14ac:dyDescent="0.25">
      <c r="F143" s="63"/>
    </row>
    <row r="144" spans="6:6" ht="16.3" x14ac:dyDescent="0.25">
      <c r="F144" s="63"/>
    </row>
    <row r="145" spans="6:6" ht="16.3" x14ac:dyDescent="0.25">
      <c r="F145" s="63"/>
    </row>
    <row r="146" spans="6:6" ht="16.3" x14ac:dyDescent="0.25">
      <c r="F146" s="63"/>
    </row>
    <row r="147" spans="6:6" ht="16.3" x14ac:dyDescent="0.25">
      <c r="F147" s="63"/>
    </row>
    <row r="148" spans="6:6" ht="16.3" x14ac:dyDescent="0.25">
      <c r="F148" s="63"/>
    </row>
    <row r="149" spans="6:6" ht="16.3" x14ac:dyDescent="0.25">
      <c r="F149" s="63"/>
    </row>
    <row r="150" spans="6:6" ht="16.3" x14ac:dyDescent="0.25">
      <c r="F150" s="63"/>
    </row>
    <row r="151" spans="6:6" ht="16.3" x14ac:dyDescent="0.25">
      <c r="F151" s="63"/>
    </row>
    <row r="152" spans="6:6" ht="16.3" x14ac:dyDescent="0.25">
      <c r="F152" s="63"/>
    </row>
    <row r="153" spans="6:6" ht="16.3" x14ac:dyDescent="0.25">
      <c r="F153" s="63"/>
    </row>
    <row r="154" spans="6:6" ht="16.3" x14ac:dyDescent="0.25">
      <c r="F154" s="63"/>
    </row>
    <row r="155" spans="6:6" ht="16.3" x14ac:dyDescent="0.25">
      <c r="F155" s="63"/>
    </row>
    <row r="156" spans="6:6" ht="16.3" x14ac:dyDescent="0.25">
      <c r="F156" s="63"/>
    </row>
    <row r="157" spans="6:6" ht="16.3" x14ac:dyDescent="0.25">
      <c r="F157" s="63"/>
    </row>
    <row r="158" spans="6:6" ht="16.3" x14ac:dyDescent="0.25">
      <c r="F158" s="63"/>
    </row>
    <row r="159" spans="6:6" ht="16.3" x14ac:dyDescent="0.25">
      <c r="F159" s="63"/>
    </row>
    <row r="160" spans="6:6" ht="16.3" x14ac:dyDescent="0.25">
      <c r="F160" s="63"/>
    </row>
    <row r="161" spans="6:6" ht="16.3" x14ac:dyDescent="0.25">
      <c r="F161" s="63"/>
    </row>
    <row r="162" spans="6:6" ht="16.3" x14ac:dyDescent="0.25">
      <c r="F162" s="63"/>
    </row>
    <row r="163" spans="6:6" ht="16.3" x14ac:dyDescent="0.25">
      <c r="F163" s="63"/>
    </row>
    <row r="164" spans="6:6" ht="16.3" x14ac:dyDescent="0.25">
      <c r="F164" s="63"/>
    </row>
    <row r="165" spans="6:6" ht="16.3" x14ac:dyDescent="0.25">
      <c r="F165" s="63"/>
    </row>
    <row r="166" spans="6:6" ht="16.3" x14ac:dyDescent="0.25">
      <c r="F166" s="63"/>
    </row>
    <row r="167" spans="6:6" ht="16.3" x14ac:dyDescent="0.25">
      <c r="F167" s="63"/>
    </row>
    <row r="168" spans="6:6" ht="16.3" x14ac:dyDescent="0.25">
      <c r="F168" s="63"/>
    </row>
    <row r="169" spans="6:6" ht="16.3" x14ac:dyDescent="0.25">
      <c r="F169" s="63"/>
    </row>
    <row r="170" spans="6:6" ht="16.3" x14ac:dyDescent="0.25">
      <c r="F170" s="63"/>
    </row>
    <row r="171" spans="6:6" ht="16.3" x14ac:dyDescent="0.25">
      <c r="F171" s="63"/>
    </row>
    <row r="172" spans="6:6" ht="16.3" x14ac:dyDescent="0.25">
      <c r="F172" s="63"/>
    </row>
    <row r="173" spans="6:6" ht="16.3" x14ac:dyDescent="0.25">
      <c r="F173" s="63"/>
    </row>
    <row r="174" spans="6:6" ht="16.3" x14ac:dyDescent="0.25">
      <c r="F174" s="63"/>
    </row>
    <row r="175" spans="6:6" ht="16.3" x14ac:dyDescent="0.25">
      <c r="F175" s="63"/>
    </row>
    <row r="176" spans="6:6" ht="16.3" x14ac:dyDescent="0.25">
      <c r="F176" s="63"/>
    </row>
    <row r="177" spans="6:6" ht="16.3" x14ac:dyDescent="0.25">
      <c r="F177" s="63"/>
    </row>
    <row r="178" spans="6:6" ht="16.3" x14ac:dyDescent="0.25">
      <c r="F178" s="63"/>
    </row>
    <row r="179" spans="6:6" ht="16.3" x14ac:dyDescent="0.25">
      <c r="F179" s="63"/>
    </row>
    <row r="180" spans="6:6" ht="16.3" x14ac:dyDescent="0.25">
      <c r="F180" s="63"/>
    </row>
    <row r="181" spans="6:6" ht="16.3" x14ac:dyDescent="0.25">
      <c r="F181" s="63"/>
    </row>
    <row r="182" spans="6:6" ht="16.3" x14ac:dyDescent="0.25">
      <c r="F182" s="63"/>
    </row>
    <row r="183" spans="6:6" ht="16.3" x14ac:dyDescent="0.25">
      <c r="F183" s="63"/>
    </row>
    <row r="184" spans="6:6" ht="16.3" x14ac:dyDescent="0.25">
      <c r="F184" s="63"/>
    </row>
    <row r="185" spans="6:6" ht="16.3" x14ac:dyDescent="0.25">
      <c r="F185" s="63"/>
    </row>
    <row r="186" spans="6:6" ht="16.3" x14ac:dyDescent="0.25">
      <c r="F186" s="63"/>
    </row>
    <row r="187" spans="6:6" ht="16.3" x14ac:dyDescent="0.25">
      <c r="F187" s="63"/>
    </row>
    <row r="188" spans="6:6" ht="16.3" x14ac:dyDescent="0.25">
      <c r="F188" s="63"/>
    </row>
    <row r="189" spans="6:6" ht="16.3" x14ac:dyDescent="0.25">
      <c r="F189" s="63"/>
    </row>
    <row r="190" spans="6:6" ht="16.3" x14ac:dyDescent="0.25">
      <c r="F190" s="63"/>
    </row>
    <row r="191" spans="6:6" ht="16.3" x14ac:dyDescent="0.25">
      <c r="F191" s="63"/>
    </row>
    <row r="192" spans="6:6" ht="16.3" x14ac:dyDescent="0.25">
      <c r="F192" s="63"/>
    </row>
    <row r="193" spans="6:6" ht="16.3" x14ac:dyDescent="0.25">
      <c r="F193" s="63"/>
    </row>
    <row r="194" spans="6:6" ht="16.3" x14ac:dyDescent="0.25">
      <c r="F194" s="63"/>
    </row>
    <row r="195" spans="6:6" ht="16.3" x14ac:dyDescent="0.25">
      <c r="F195" s="63"/>
    </row>
    <row r="196" spans="6:6" ht="16.3" x14ac:dyDescent="0.25">
      <c r="F196" s="63"/>
    </row>
    <row r="197" spans="6:6" ht="16.3" x14ac:dyDescent="0.25">
      <c r="F197" s="63"/>
    </row>
    <row r="198" spans="6:6" ht="16.3" x14ac:dyDescent="0.25">
      <c r="F198" s="63"/>
    </row>
    <row r="199" spans="6:6" ht="16.3" x14ac:dyDescent="0.25">
      <c r="F199" s="63"/>
    </row>
    <row r="200" spans="6:6" ht="16.3" x14ac:dyDescent="0.25">
      <c r="F200" s="63"/>
    </row>
    <row r="201" spans="6:6" ht="16.3" x14ac:dyDescent="0.25">
      <c r="F201" s="63"/>
    </row>
    <row r="202" spans="6:6" ht="16.3" x14ac:dyDescent="0.25">
      <c r="F202" s="63"/>
    </row>
    <row r="203" spans="6:6" ht="16.3" x14ac:dyDescent="0.25">
      <c r="F203" s="63"/>
    </row>
    <row r="204" spans="6:6" ht="16.3" x14ac:dyDescent="0.25">
      <c r="F204" s="63"/>
    </row>
    <row r="205" spans="6:6" ht="16.3" x14ac:dyDescent="0.25">
      <c r="F205" s="63"/>
    </row>
    <row r="206" spans="6:6" ht="16.3" x14ac:dyDescent="0.25">
      <c r="F206" s="63"/>
    </row>
    <row r="207" spans="6:6" ht="16.3" x14ac:dyDescent="0.25">
      <c r="F207" s="63"/>
    </row>
    <row r="208" spans="6:6" ht="16.3" x14ac:dyDescent="0.25">
      <c r="F208" s="63"/>
    </row>
    <row r="209" spans="6:6" ht="16.3" x14ac:dyDescent="0.25">
      <c r="F209" s="63"/>
    </row>
    <row r="210" spans="6:6" ht="16.3" x14ac:dyDescent="0.25">
      <c r="F210" s="63"/>
    </row>
    <row r="211" spans="6:6" ht="16.3" x14ac:dyDescent="0.25">
      <c r="F211" s="63"/>
    </row>
    <row r="212" spans="6:6" ht="16.3" x14ac:dyDescent="0.25">
      <c r="F212" s="63"/>
    </row>
    <row r="213" spans="6:6" ht="16.3" x14ac:dyDescent="0.25">
      <c r="F213" s="63"/>
    </row>
    <row r="214" spans="6:6" ht="16.3" x14ac:dyDescent="0.25">
      <c r="F214" s="63"/>
    </row>
    <row r="215" spans="6:6" ht="16.3" x14ac:dyDescent="0.25">
      <c r="F215" s="63"/>
    </row>
    <row r="216" spans="6:6" ht="16.3" x14ac:dyDescent="0.25">
      <c r="F216" s="63"/>
    </row>
    <row r="217" spans="6:6" ht="16.3" x14ac:dyDescent="0.25">
      <c r="F217" s="63"/>
    </row>
    <row r="218" spans="6:6" ht="16.3" x14ac:dyDescent="0.25">
      <c r="F218" s="63"/>
    </row>
    <row r="219" spans="6:6" ht="16.3" x14ac:dyDescent="0.25">
      <c r="F219" s="63"/>
    </row>
    <row r="220" spans="6:6" ht="16.3" x14ac:dyDescent="0.25">
      <c r="F220" s="63"/>
    </row>
    <row r="221" spans="6:6" ht="16.3" x14ac:dyDescent="0.25">
      <c r="F221" s="63"/>
    </row>
    <row r="222" spans="6:6" ht="16.3" x14ac:dyDescent="0.25">
      <c r="F222" s="63"/>
    </row>
    <row r="223" spans="6:6" ht="16.3" x14ac:dyDescent="0.25">
      <c r="F223" s="63"/>
    </row>
    <row r="224" spans="6:6" ht="16.3" x14ac:dyDescent="0.25">
      <c r="F224" s="63"/>
    </row>
    <row r="225" spans="6:6" ht="16.3" x14ac:dyDescent="0.25">
      <c r="F225" s="63"/>
    </row>
    <row r="226" spans="6:6" ht="16.3" x14ac:dyDescent="0.25">
      <c r="F226" s="63"/>
    </row>
    <row r="227" spans="6:6" ht="16.3" x14ac:dyDescent="0.25">
      <c r="F227" s="63"/>
    </row>
    <row r="228" spans="6:6" ht="16.3" x14ac:dyDescent="0.25">
      <c r="F228" s="63"/>
    </row>
    <row r="229" spans="6:6" ht="16.3" x14ac:dyDescent="0.25">
      <c r="F229" s="63"/>
    </row>
    <row r="230" spans="6:6" ht="16.3" x14ac:dyDescent="0.25">
      <c r="F230" s="63"/>
    </row>
    <row r="231" spans="6:6" ht="16.3" x14ac:dyDescent="0.25">
      <c r="F231" s="63"/>
    </row>
    <row r="232" spans="6:6" ht="16.3" x14ac:dyDescent="0.25">
      <c r="F232" s="63"/>
    </row>
    <row r="233" spans="6:6" ht="16.3" x14ac:dyDescent="0.25">
      <c r="F233" s="63"/>
    </row>
    <row r="234" spans="6:6" ht="16.3" x14ac:dyDescent="0.25">
      <c r="F234" s="63"/>
    </row>
    <row r="235" spans="6:6" ht="16.3" x14ac:dyDescent="0.25">
      <c r="F235" s="63"/>
    </row>
    <row r="236" spans="6:6" ht="16.3" x14ac:dyDescent="0.25">
      <c r="F236" s="63"/>
    </row>
    <row r="237" spans="6:6" ht="16.3" x14ac:dyDescent="0.25">
      <c r="F237" s="63"/>
    </row>
    <row r="238" spans="6:6" ht="16.3" x14ac:dyDescent="0.25">
      <c r="F238" s="63"/>
    </row>
    <row r="239" spans="6:6" ht="16.3" x14ac:dyDescent="0.25">
      <c r="F239" s="63"/>
    </row>
    <row r="240" spans="6:6" ht="16.3" x14ac:dyDescent="0.25">
      <c r="F240" s="63"/>
    </row>
    <row r="241" spans="6:6" ht="16.3" x14ac:dyDescent="0.25">
      <c r="F241" s="63"/>
    </row>
    <row r="242" spans="6:6" ht="16.3" x14ac:dyDescent="0.25">
      <c r="F242" s="63"/>
    </row>
    <row r="243" spans="6:6" ht="16.3" x14ac:dyDescent="0.25">
      <c r="F243" s="63"/>
    </row>
    <row r="244" spans="6:6" ht="16.3" x14ac:dyDescent="0.25">
      <c r="F244" s="63"/>
    </row>
    <row r="245" spans="6:6" ht="16.3" x14ac:dyDescent="0.25">
      <c r="F245" s="63"/>
    </row>
    <row r="246" spans="6:6" ht="16.3" x14ac:dyDescent="0.25">
      <c r="F246" s="63"/>
    </row>
    <row r="247" spans="6:6" ht="16.3" x14ac:dyDescent="0.25">
      <c r="F247" s="63"/>
    </row>
    <row r="248" spans="6:6" ht="16.3" x14ac:dyDescent="0.25">
      <c r="F248" s="63"/>
    </row>
    <row r="249" spans="6:6" ht="16.3" x14ac:dyDescent="0.25">
      <c r="F249" s="63"/>
    </row>
    <row r="250" spans="6:6" ht="16.3" x14ac:dyDescent="0.25">
      <c r="F250" s="63"/>
    </row>
    <row r="251" spans="6:6" ht="16.3" x14ac:dyDescent="0.25">
      <c r="F251" s="63"/>
    </row>
    <row r="252" spans="6:6" ht="16.3" x14ac:dyDescent="0.25">
      <c r="F252" s="63"/>
    </row>
    <row r="253" spans="6:6" ht="16.3" x14ac:dyDescent="0.25">
      <c r="F253" s="63"/>
    </row>
    <row r="254" spans="6:6" ht="16.3" x14ac:dyDescent="0.25">
      <c r="F254" s="63"/>
    </row>
    <row r="255" spans="6:6" ht="16.3" x14ac:dyDescent="0.25">
      <c r="F255" s="63"/>
    </row>
    <row r="256" spans="6:6" ht="16.3" x14ac:dyDescent="0.25">
      <c r="F256" s="63"/>
    </row>
    <row r="257" spans="6:6" ht="16.3" x14ac:dyDescent="0.25">
      <c r="F257" s="63"/>
    </row>
    <row r="258" spans="6:6" ht="16.3" x14ac:dyDescent="0.25">
      <c r="F258" s="63"/>
    </row>
    <row r="259" spans="6:6" ht="16.3" x14ac:dyDescent="0.25">
      <c r="F259" s="63"/>
    </row>
    <row r="260" spans="6:6" ht="16.3" x14ac:dyDescent="0.25">
      <c r="F260" s="63"/>
    </row>
    <row r="261" spans="6:6" ht="16.3" x14ac:dyDescent="0.25">
      <c r="F261" s="63"/>
    </row>
    <row r="262" spans="6:6" ht="16.3" x14ac:dyDescent="0.25">
      <c r="F262" s="63"/>
    </row>
    <row r="263" spans="6:6" ht="16.3" x14ac:dyDescent="0.25">
      <c r="F263" s="63"/>
    </row>
    <row r="264" spans="6:6" ht="16.3" x14ac:dyDescent="0.25">
      <c r="F264" s="63"/>
    </row>
    <row r="265" spans="6:6" ht="16.3" x14ac:dyDescent="0.25">
      <c r="F265" s="63"/>
    </row>
    <row r="266" spans="6:6" ht="16.3" x14ac:dyDescent="0.25">
      <c r="F266" s="63"/>
    </row>
    <row r="267" spans="6:6" ht="16.3" x14ac:dyDescent="0.25">
      <c r="F267" s="63"/>
    </row>
    <row r="268" spans="6:6" ht="16.3" x14ac:dyDescent="0.25">
      <c r="F268" s="63"/>
    </row>
    <row r="269" spans="6:6" ht="16.3" x14ac:dyDescent="0.25">
      <c r="F269" s="63"/>
    </row>
    <row r="270" spans="6:6" ht="16.3" x14ac:dyDescent="0.25">
      <c r="F270" s="63"/>
    </row>
    <row r="271" spans="6:6" ht="16.3" x14ac:dyDescent="0.25">
      <c r="F271" s="63"/>
    </row>
    <row r="272" spans="6:6" ht="16.3" x14ac:dyDescent="0.25">
      <c r="F272" s="63"/>
    </row>
    <row r="273" spans="6:6" ht="16.3" x14ac:dyDescent="0.25">
      <c r="F273" s="63"/>
    </row>
    <row r="274" spans="6:6" ht="16.3" x14ac:dyDescent="0.25">
      <c r="F274" s="63"/>
    </row>
    <row r="275" spans="6:6" ht="16.3" x14ac:dyDescent="0.25">
      <c r="F275" s="63"/>
    </row>
    <row r="276" spans="6:6" ht="16.3" x14ac:dyDescent="0.25">
      <c r="F276" s="63"/>
    </row>
    <row r="277" spans="6:6" ht="16.3" x14ac:dyDescent="0.25">
      <c r="F277" s="63"/>
    </row>
    <row r="278" spans="6:6" ht="16.3" x14ac:dyDescent="0.25">
      <c r="F278" s="63"/>
    </row>
    <row r="279" spans="6:6" ht="16.3" x14ac:dyDescent="0.25">
      <c r="F279" s="63"/>
    </row>
    <row r="280" spans="6:6" ht="16.3" x14ac:dyDescent="0.25">
      <c r="F280" s="63"/>
    </row>
    <row r="281" spans="6:6" ht="16.3" x14ac:dyDescent="0.25">
      <c r="F281" s="63"/>
    </row>
    <row r="282" spans="6:6" ht="16.3" x14ac:dyDescent="0.25">
      <c r="F282" s="63"/>
    </row>
    <row r="283" spans="6:6" ht="16.3" x14ac:dyDescent="0.25">
      <c r="F283" s="63"/>
    </row>
    <row r="284" spans="6:6" ht="16.3" x14ac:dyDescent="0.25">
      <c r="F284" s="63"/>
    </row>
    <row r="285" spans="6:6" ht="16.3" x14ac:dyDescent="0.25">
      <c r="F285" s="63"/>
    </row>
    <row r="286" spans="6:6" ht="16.3" x14ac:dyDescent="0.25">
      <c r="F286" s="63"/>
    </row>
    <row r="287" spans="6:6" ht="16.3" x14ac:dyDescent="0.25">
      <c r="F287" s="63"/>
    </row>
    <row r="288" spans="6:6" ht="16.3" x14ac:dyDescent="0.25">
      <c r="F288" s="63"/>
    </row>
    <row r="289" spans="6:6" ht="16.3" x14ac:dyDescent="0.25">
      <c r="F289" s="63"/>
    </row>
    <row r="290" spans="6:6" ht="16.3" x14ac:dyDescent="0.25">
      <c r="F290" s="63"/>
    </row>
    <row r="291" spans="6:6" ht="16.3" x14ac:dyDescent="0.25">
      <c r="F291" s="63"/>
    </row>
    <row r="292" spans="6:6" ht="16.3" x14ac:dyDescent="0.25">
      <c r="F292" s="63"/>
    </row>
    <row r="293" spans="6:6" ht="16.3" x14ac:dyDescent="0.25">
      <c r="F293" s="63"/>
    </row>
    <row r="294" spans="6:6" ht="16.3" x14ac:dyDescent="0.25">
      <c r="F294" s="63"/>
    </row>
    <row r="295" spans="6:6" ht="16.3" x14ac:dyDescent="0.25">
      <c r="F295" s="63"/>
    </row>
    <row r="296" spans="6:6" ht="16.3" x14ac:dyDescent="0.25">
      <c r="F296" s="63"/>
    </row>
    <row r="297" spans="6:6" ht="16.3" x14ac:dyDescent="0.25">
      <c r="F297" s="63"/>
    </row>
    <row r="298" spans="6:6" ht="16.3" x14ac:dyDescent="0.25">
      <c r="F298" s="63"/>
    </row>
    <row r="299" spans="6:6" ht="16.3" x14ac:dyDescent="0.25">
      <c r="F299" s="63"/>
    </row>
    <row r="300" spans="6:6" ht="16.3" x14ac:dyDescent="0.25">
      <c r="F300" s="63"/>
    </row>
    <row r="301" spans="6:6" ht="16.3" x14ac:dyDescent="0.25">
      <c r="F301" s="63"/>
    </row>
    <row r="302" spans="6:6" ht="16.3" x14ac:dyDescent="0.25">
      <c r="F302" s="63"/>
    </row>
    <row r="303" spans="6:6" ht="16.3" x14ac:dyDescent="0.25">
      <c r="F303" s="63"/>
    </row>
    <row r="304" spans="6:6" ht="16.3" x14ac:dyDescent="0.25">
      <c r="F304" s="63"/>
    </row>
    <row r="305" spans="6:6" ht="16.3" x14ac:dyDescent="0.25">
      <c r="F305" s="63"/>
    </row>
    <row r="306" spans="6:6" ht="16.3" x14ac:dyDescent="0.25">
      <c r="F306" s="63"/>
    </row>
    <row r="307" spans="6:6" ht="16.3" x14ac:dyDescent="0.25">
      <c r="F307" s="63"/>
    </row>
    <row r="308" spans="6:6" ht="16.3" x14ac:dyDescent="0.25">
      <c r="F308" s="63"/>
    </row>
    <row r="309" spans="6:6" ht="16.3" x14ac:dyDescent="0.25">
      <c r="F309" s="63"/>
    </row>
    <row r="310" spans="6:6" ht="16.3" x14ac:dyDescent="0.25">
      <c r="F310" s="63"/>
    </row>
    <row r="311" spans="6:6" ht="16.3" x14ac:dyDescent="0.25">
      <c r="F311" s="63"/>
    </row>
    <row r="312" spans="6:6" ht="16.3" x14ac:dyDescent="0.25">
      <c r="F312" s="63"/>
    </row>
    <row r="313" spans="6:6" ht="16.3" x14ac:dyDescent="0.25">
      <c r="F313" s="63"/>
    </row>
    <row r="314" spans="6:6" ht="16.3" x14ac:dyDescent="0.25">
      <c r="F314" s="63"/>
    </row>
    <row r="315" spans="6:6" ht="16.3" x14ac:dyDescent="0.25">
      <c r="F315" s="63"/>
    </row>
    <row r="316" spans="6:6" ht="16.3" x14ac:dyDescent="0.25">
      <c r="F316" s="63"/>
    </row>
    <row r="317" spans="6:6" ht="16.3" x14ac:dyDescent="0.25">
      <c r="F317" s="63"/>
    </row>
    <row r="318" spans="6:6" ht="16.3" x14ac:dyDescent="0.25">
      <c r="F318" s="63"/>
    </row>
    <row r="319" spans="6:6" ht="16.3" x14ac:dyDescent="0.25">
      <c r="F319" s="63"/>
    </row>
    <row r="320" spans="6:6" ht="16.3" x14ac:dyDescent="0.25">
      <c r="F320" s="63"/>
    </row>
    <row r="321" spans="6:6" ht="16.3" x14ac:dyDescent="0.25">
      <c r="F321" s="63"/>
    </row>
    <row r="322" spans="6:6" ht="16.3" x14ac:dyDescent="0.25">
      <c r="F322" s="63"/>
    </row>
    <row r="323" spans="6:6" ht="16.3" x14ac:dyDescent="0.25">
      <c r="F323" s="63"/>
    </row>
    <row r="324" spans="6:6" ht="16.3" x14ac:dyDescent="0.25">
      <c r="F324" s="63"/>
    </row>
    <row r="325" spans="6:6" ht="16.3" x14ac:dyDescent="0.25">
      <c r="F325" s="63"/>
    </row>
    <row r="326" spans="6:6" ht="16.3" x14ac:dyDescent="0.25">
      <c r="F326" s="63"/>
    </row>
    <row r="327" spans="6:6" ht="16.3" x14ac:dyDescent="0.25">
      <c r="F327" s="63"/>
    </row>
    <row r="328" spans="6:6" ht="16.3" x14ac:dyDescent="0.25">
      <c r="F328" s="63"/>
    </row>
    <row r="329" spans="6:6" ht="16.3" x14ac:dyDescent="0.25">
      <c r="F329" s="63"/>
    </row>
    <row r="330" spans="6:6" ht="16.3" x14ac:dyDescent="0.25">
      <c r="F330" s="63"/>
    </row>
    <row r="331" spans="6:6" ht="16.3" x14ac:dyDescent="0.25">
      <c r="F331" s="63"/>
    </row>
    <row r="332" spans="6:6" ht="16.3" x14ac:dyDescent="0.25">
      <c r="F332" s="63"/>
    </row>
    <row r="333" spans="6:6" ht="16.3" x14ac:dyDescent="0.25">
      <c r="F333" s="63"/>
    </row>
    <row r="334" spans="6:6" ht="16.3" x14ac:dyDescent="0.25">
      <c r="F334" s="63"/>
    </row>
    <row r="335" spans="6:6" ht="16.3" x14ac:dyDescent="0.25">
      <c r="F335" s="63"/>
    </row>
    <row r="336" spans="6:6" ht="16.3" x14ac:dyDescent="0.25">
      <c r="F336" s="63"/>
    </row>
    <row r="337" spans="6:6" ht="16.3" x14ac:dyDescent="0.25">
      <c r="F337" s="63"/>
    </row>
    <row r="338" spans="6:6" ht="16.3" x14ac:dyDescent="0.25">
      <c r="F338" s="63"/>
    </row>
    <row r="339" spans="6:6" ht="16.3" x14ac:dyDescent="0.25">
      <c r="F339" s="63"/>
    </row>
    <row r="340" spans="6:6" ht="16.3" x14ac:dyDescent="0.25">
      <c r="F340" s="63"/>
    </row>
    <row r="341" spans="6:6" ht="16.3" x14ac:dyDescent="0.25">
      <c r="F341" s="63"/>
    </row>
    <row r="342" spans="6:6" ht="16.3" x14ac:dyDescent="0.25">
      <c r="F342" s="63"/>
    </row>
    <row r="343" spans="6:6" ht="16.3" x14ac:dyDescent="0.25">
      <c r="F343" s="63"/>
    </row>
    <row r="344" spans="6:6" ht="16.3" x14ac:dyDescent="0.25">
      <c r="F344" s="63"/>
    </row>
    <row r="345" spans="6:6" ht="16.3" x14ac:dyDescent="0.25">
      <c r="F345" s="63"/>
    </row>
    <row r="346" spans="6:6" ht="16.3" x14ac:dyDescent="0.25">
      <c r="F346" s="63"/>
    </row>
    <row r="347" spans="6:6" ht="16.3" x14ac:dyDescent="0.25">
      <c r="F347" s="63"/>
    </row>
    <row r="348" spans="6:6" ht="16.3" x14ac:dyDescent="0.25">
      <c r="F348" s="63"/>
    </row>
    <row r="349" spans="6:6" ht="16.3" x14ac:dyDescent="0.25">
      <c r="F349" s="63"/>
    </row>
    <row r="350" spans="6:6" ht="16.3" x14ac:dyDescent="0.25">
      <c r="F350" s="63"/>
    </row>
    <row r="351" spans="6:6" ht="16.3" x14ac:dyDescent="0.25">
      <c r="F351" s="63"/>
    </row>
    <row r="352" spans="6:6" ht="16.3" x14ac:dyDescent="0.25">
      <c r="F352" s="63"/>
    </row>
    <row r="353" spans="6:6" ht="16.3" x14ac:dyDescent="0.25">
      <c r="F353" s="63"/>
    </row>
    <row r="354" spans="6:6" ht="16.3" x14ac:dyDescent="0.25">
      <c r="F354" s="63"/>
    </row>
    <row r="355" spans="6:6" ht="16.3" x14ac:dyDescent="0.25">
      <c r="F355" s="63"/>
    </row>
    <row r="356" spans="6:6" ht="16.3" x14ac:dyDescent="0.25">
      <c r="F356" s="63"/>
    </row>
    <row r="357" spans="6:6" ht="16.3" x14ac:dyDescent="0.25">
      <c r="F357" s="63"/>
    </row>
    <row r="358" spans="6:6" ht="16.3" x14ac:dyDescent="0.25">
      <c r="F358" s="63"/>
    </row>
    <row r="359" spans="6:6" ht="16.3" x14ac:dyDescent="0.25">
      <c r="F359" s="63"/>
    </row>
    <row r="360" spans="6:6" ht="16.3" x14ac:dyDescent="0.25">
      <c r="F360" s="63"/>
    </row>
    <row r="361" spans="6:6" ht="16.3" x14ac:dyDescent="0.25">
      <c r="F361" s="63"/>
    </row>
    <row r="362" spans="6:6" ht="16.3" x14ac:dyDescent="0.25">
      <c r="F362" s="63"/>
    </row>
    <row r="363" spans="6:6" ht="16.3" x14ac:dyDescent="0.25">
      <c r="F363" s="63"/>
    </row>
    <row r="364" spans="6:6" ht="16.3" x14ac:dyDescent="0.25">
      <c r="F364" s="63"/>
    </row>
    <row r="365" spans="6:6" ht="16.3" x14ac:dyDescent="0.25">
      <c r="F365" s="63"/>
    </row>
    <row r="366" spans="6:6" ht="16.3" x14ac:dyDescent="0.25">
      <c r="F366" s="63"/>
    </row>
    <row r="367" spans="6:6" ht="16.3" x14ac:dyDescent="0.25">
      <c r="F367" s="63"/>
    </row>
    <row r="368" spans="6:6" ht="16.3" x14ac:dyDescent="0.25">
      <c r="F368" s="63"/>
    </row>
    <row r="369" spans="6:6" ht="16.3" x14ac:dyDescent="0.25">
      <c r="F369" s="63"/>
    </row>
    <row r="370" spans="6:6" ht="16.3" x14ac:dyDescent="0.25">
      <c r="F370" s="63"/>
    </row>
    <row r="371" spans="6:6" ht="16.3" x14ac:dyDescent="0.25">
      <c r="F371" s="63"/>
    </row>
    <row r="372" spans="6:6" ht="16.3" x14ac:dyDescent="0.25">
      <c r="F372" s="63"/>
    </row>
    <row r="373" spans="6:6" ht="16.3" x14ac:dyDescent="0.25">
      <c r="F373" s="63"/>
    </row>
    <row r="374" spans="6:6" ht="16.3" x14ac:dyDescent="0.25">
      <c r="F374" s="63"/>
    </row>
    <row r="375" spans="6:6" ht="16.3" x14ac:dyDescent="0.25">
      <c r="F375" s="63"/>
    </row>
    <row r="376" spans="6:6" ht="16.3" x14ac:dyDescent="0.25">
      <c r="F376" s="63"/>
    </row>
    <row r="377" spans="6:6" ht="16.3" x14ac:dyDescent="0.25">
      <c r="F377" s="63"/>
    </row>
    <row r="378" spans="6:6" ht="16.3" x14ac:dyDescent="0.25">
      <c r="F378" s="63"/>
    </row>
    <row r="379" spans="6:6" ht="16.3" x14ac:dyDescent="0.25">
      <c r="F379" s="63"/>
    </row>
    <row r="380" spans="6:6" ht="16.3" x14ac:dyDescent="0.25">
      <c r="F380" s="63"/>
    </row>
    <row r="381" spans="6:6" ht="16.3" x14ac:dyDescent="0.25">
      <c r="F381" s="63"/>
    </row>
    <row r="382" spans="6:6" ht="16.3" x14ac:dyDescent="0.25">
      <c r="F382" s="63"/>
    </row>
    <row r="383" spans="6:6" ht="16.3" x14ac:dyDescent="0.25">
      <c r="F383" s="63"/>
    </row>
    <row r="384" spans="6:6" ht="16.3" x14ac:dyDescent="0.25">
      <c r="F384" s="63"/>
    </row>
    <row r="385" spans="6:6" ht="16.3" x14ac:dyDescent="0.25">
      <c r="F385" s="63"/>
    </row>
    <row r="386" spans="6:6" ht="16.3" x14ac:dyDescent="0.25">
      <c r="F386" s="63"/>
    </row>
    <row r="387" spans="6:6" ht="16.3" x14ac:dyDescent="0.25">
      <c r="F387" s="63"/>
    </row>
    <row r="388" spans="6:6" ht="16.3" x14ac:dyDescent="0.25">
      <c r="F388" s="63"/>
    </row>
    <row r="389" spans="6:6" ht="16.3" x14ac:dyDescent="0.25">
      <c r="F389" s="63"/>
    </row>
    <row r="390" spans="6:6" ht="16.3" x14ac:dyDescent="0.25">
      <c r="F390" s="63"/>
    </row>
    <row r="391" spans="6:6" ht="16.3" x14ac:dyDescent="0.25">
      <c r="F391" s="63"/>
    </row>
    <row r="392" spans="6:6" ht="16.3" x14ac:dyDescent="0.25">
      <c r="F392" s="63"/>
    </row>
    <row r="393" spans="6:6" ht="16.3" x14ac:dyDescent="0.25">
      <c r="F393" s="63"/>
    </row>
    <row r="394" spans="6:6" ht="16.3" x14ac:dyDescent="0.25">
      <c r="F394" s="63"/>
    </row>
    <row r="395" spans="6:6" ht="16.3" x14ac:dyDescent="0.25">
      <c r="F395" s="63"/>
    </row>
    <row r="396" spans="6:6" ht="16.3" x14ac:dyDescent="0.25">
      <c r="F396" s="63"/>
    </row>
    <row r="397" spans="6:6" ht="16.3" x14ac:dyDescent="0.25">
      <c r="F397" s="63"/>
    </row>
    <row r="398" spans="6:6" ht="16.3" x14ac:dyDescent="0.25">
      <c r="F398" s="63"/>
    </row>
    <row r="399" spans="6:6" ht="16.3" x14ac:dyDescent="0.25">
      <c r="F399" s="63"/>
    </row>
    <row r="400" spans="6:6" ht="16.3" x14ac:dyDescent="0.25">
      <c r="F400" s="63"/>
    </row>
    <row r="401" spans="6:6" ht="16.3" x14ac:dyDescent="0.25">
      <c r="F401" s="63"/>
    </row>
    <row r="402" spans="6:6" ht="16.3" x14ac:dyDescent="0.25">
      <c r="F402" s="63"/>
    </row>
    <row r="403" spans="6:6" ht="16.3" x14ac:dyDescent="0.25">
      <c r="F403" s="63"/>
    </row>
    <row r="404" spans="6:6" ht="16.3" x14ac:dyDescent="0.25">
      <c r="F404" s="63"/>
    </row>
    <row r="405" spans="6:6" ht="16.3" x14ac:dyDescent="0.25">
      <c r="F405" s="63"/>
    </row>
    <row r="406" spans="6:6" ht="16.3" x14ac:dyDescent="0.25">
      <c r="F406" s="63"/>
    </row>
    <row r="407" spans="6:6" ht="16.3" x14ac:dyDescent="0.25">
      <c r="F407" s="63"/>
    </row>
    <row r="408" spans="6:6" ht="16.3" x14ac:dyDescent="0.25">
      <c r="F408" s="63"/>
    </row>
    <row r="409" spans="6:6" ht="16.3" x14ac:dyDescent="0.25">
      <c r="F409" s="63"/>
    </row>
    <row r="410" spans="6:6" ht="16.3" x14ac:dyDescent="0.25">
      <c r="F410" s="63"/>
    </row>
    <row r="411" spans="6:6" ht="16.3" x14ac:dyDescent="0.25">
      <c r="F411" s="63"/>
    </row>
    <row r="412" spans="6:6" ht="16.3" x14ac:dyDescent="0.25">
      <c r="F412" s="63"/>
    </row>
    <row r="413" spans="6:6" ht="16.3" x14ac:dyDescent="0.25">
      <c r="F413" s="63"/>
    </row>
    <row r="414" spans="6:6" ht="16.3" x14ac:dyDescent="0.25">
      <c r="F414" s="63"/>
    </row>
    <row r="415" spans="6:6" ht="16.3" x14ac:dyDescent="0.25">
      <c r="F415" s="63"/>
    </row>
    <row r="416" spans="6:6" ht="16.3" x14ac:dyDescent="0.25">
      <c r="F416" s="63"/>
    </row>
    <row r="417" spans="6:6" ht="16.3" x14ac:dyDescent="0.25">
      <c r="F417" s="63"/>
    </row>
    <row r="418" spans="6:6" ht="16.3" x14ac:dyDescent="0.25">
      <c r="F418" s="63"/>
    </row>
    <row r="419" spans="6:6" ht="16.3" x14ac:dyDescent="0.25">
      <c r="F419" s="63"/>
    </row>
    <row r="420" spans="6:6" ht="16.3" x14ac:dyDescent="0.25">
      <c r="F420" s="63"/>
    </row>
    <row r="421" spans="6:6" ht="16.3" x14ac:dyDescent="0.25">
      <c r="F421" s="63"/>
    </row>
    <row r="422" spans="6:6" ht="16.3" x14ac:dyDescent="0.25">
      <c r="F422" s="63"/>
    </row>
    <row r="423" spans="6:6" ht="16.3" x14ac:dyDescent="0.25">
      <c r="F423" s="63"/>
    </row>
    <row r="424" spans="6:6" ht="16.3" x14ac:dyDescent="0.25">
      <c r="F424" s="63"/>
    </row>
    <row r="425" spans="6:6" ht="16.3" x14ac:dyDescent="0.25">
      <c r="F425" s="63"/>
    </row>
    <row r="426" spans="6:6" ht="16.3" x14ac:dyDescent="0.25">
      <c r="F426" s="63"/>
    </row>
    <row r="427" spans="6:6" ht="16.3" x14ac:dyDescent="0.25">
      <c r="F427" s="63"/>
    </row>
    <row r="428" spans="6:6" ht="16.3" x14ac:dyDescent="0.25">
      <c r="F428" s="63"/>
    </row>
    <row r="429" spans="6:6" ht="16.3" x14ac:dyDescent="0.25">
      <c r="F429" s="63"/>
    </row>
    <row r="430" spans="6:6" ht="16.3" x14ac:dyDescent="0.25">
      <c r="F430" s="63"/>
    </row>
    <row r="431" spans="6:6" ht="16.3" x14ac:dyDescent="0.25">
      <c r="F431" s="63"/>
    </row>
    <row r="432" spans="6:6" ht="16.3" x14ac:dyDescent="0.25">
      <c r="F432" s="63"/>
    </row>
    <row r="433" spans="6:6" ht="16.3" x14ac:dyDescent="0.25">
      <c r="F433" s="63"/>
    </row>
    <row r="434" spans="6:6" ht="16.3" x14ac:dyDescent="0.25">
      <c r="F434" s="63"/>
    </row>
    <row r="435" spans="6:6" ht="16.3" x14ac:dyDescent="0.25">
      <c r="F435" s="63"/>
    </row>
    <row r="436" spans="6:6" ht="16.3" x14ac:dyDescent="0.25">
      <c r="F436" s="63"/>
    </row>
    <row r="437" spans="6:6" ht="16.3" x14ac:dyDescent="0.25">
      <c r="F437" s="63"/>
    </row>
    <row r="438" spans="6:6" ht="16.3" x14ac:dyDescent="0.25">
      <c r="F438" s="63"/>
    </row>
    <row r="439" spans="6:6" ht="16.3" x14ac:dyDescent="0.25">
      <c r="F439" s="63"/>
    </row>
    <row r="440" spans="6:6" ht="16.3" x14ac:dyDescent="0.25">
      <c r="F440" s="63"/>
    </row>
    <row r="441" spans="6:6" ht="16.3" x14ac:dyDescent="0.25">
      <c r="F441" s="63"/>
    </row>
    <row r="442" spans="6:6" ht="16.3" x14ac:dyDescent="0.25">
      <c r="F442" s="63"/>
    </row>
    <row r="443" spans="6:6" ht="16.3" x14ac:dyDescent="0.25">
      <c r="F443" s="63"/>
    </row>
    <row r="444" spans="6:6" ht="16.3" x14ac:dyDescent="0.25">
      <c r="F444" s="63"/>
    </row>
    <row r="445" spans="6:6" ht="16.3" x14ac:dyDescent="0.25">
      <c r="F445" s="63"/>
    </row>
    <row r="446" spans="6:6" ht="16.3" x14ac:dyDescent="0.25">
      <c r="F446" s="63"/>
    </row>
    <row r="447" spans="6:6" ht="16.3" x14ac:dyDescent="0.25">
      <c r="F447" s="63"/>
    </row>
    <row r="448" spans="6:6" ht="16.3" x14ac:dyDescent="0.25">
      <c r="F448" s="63"/>
    </row>
    <row r="449" spans="6:6" ht="16.3" x14ac:dyDescent="0.25">
      <c r="F449" s="63"/>
    </row>
    <row r="450" spans="6:6" ht="16.3" x14ac:dyDescent="0.25">
      <c r="F450" s="63"/>
    </row>
    <row r="451" spans="6:6" ht="16.3" x14ac:dyDescent="0.25">
      <c r="F451" s="63"/>
    </row>
    <row r="452" spans="6:6" ht="16.3" x14ac:dyDescent="0.25">
      <c r="F452" s="63"/>
    </row>
    <row r="453" spans="6:6" ht="16.3" x14ac:dyDescent="0.25">
      <c r="F453" s="63"/>
    </row>
    <row r="454" spans="6:6" ht="16.3" x14ac:dyDescent="0.25">
      <c r="F454" s="63"/>
    </row>
    <row r="455" spans="6:6" ht="16.3" x14ac:dyDescent="0.25">
      <c r="F455" s="63"/>
    </row>
    <row r="456" spans="6:6" ht="16.3" x14ac:dyDescent="0.25">
      <c r="F456" s="63"/>
    </row>
    <row r="457" spans="6:6" ht="16.3" x14ac:dyDescent="0.25">
      <c r="F457" s="63"/>
    </row>
    <row r="458" spans="6:6" ht="16.3" x14ac:dyDescent="0.25">
      <c r="F458" s="63"/>
    </row>
    <row r="459" spans="6:6" ht="16.3" x14ac:dyDescent="0.25">
      <c r="F459" s="63"/>
    </row>
    <row r="460" spans="6:6" ht="16.3" x14ac:dyDescent="0.25">
      <c r="F460" s="63"/>
    </row>
    <row r="461" spans="6:6" ht="16.3" x14ac:dyDescent="0.25">
      <c r="F461" s="63"/>
    </row>
    <row r="462" spans="6:6" ht="16.3" x14ac:dyDescent="0.25">
      <c r="F462" s="63"/>
    </row>
    <row r="463" spans="6:6" ht="16.3" x14ac:dyDescent="0.25">
      <c r="F463" s="63"/>
    </row>
    <row r="464" spans="6:6" ht="16.3" x14ac:dyDescent="0.25">
      <c r="F464" s="63"/>
    </row>
    <row r="465" spans="6:6" ht="16.3" x14ac:dyDescent="0.25">
      <c r="F465" s="63"/>
    </row>
    <row r="466" spans="6:6" ht="16.3" x14ac:dyDescent="0.25">
      <c r="F466" s="63"/>
    </row>
    <row r="467" spans="6:6" ht="16.3" x14ac:dyDescent="0.25">
      <c r="F467" s="63"/>
    </row>
    <row r="468" spans="6:6" ht="16.3" x14ac:dyDescent="0.25">
      <c r="F468" s="63"/>
    </row>
    <row r="469" spans="6:6" ht="16.3" x14ac:dyDescent="0.25">
      <c r="F469" s="63"/>
    </row>
    <row r="470" spans="6:6" ht="16.3" x14ac:dyDescent="0.25">
      <c r="F470" s="63"/>
    </row>
    <row r="471" spans="6:6" ht="16.3" x14ac:dyDescent="0.25">
      <c r="F471" s="63"/>
    </row>
    <row r="472" spans="6:6" ht="16.3" x14ac:dyDescent="0.25">
      <c r="F472" s="63"/>
    </row>
    <row r="473" spans="6:6" ht="16.3" x14ac:dyDescent="0.25">
      <c r="F473" s="63"/>
    </row>
    <row r="474" spans="6:6" ht="16.3" x14ac:dyDescent="0.25">
      <c r="F474" s="63"/>
    </row>
    <row r="475" spans="6:6" ht="16.3" x14ac:dyDescent="0.25">
      <c r="F475" s="63"/>
    </row>
    <row r="476" spans="6:6" ht="16.3" x14ac:dyDescent="0.25">
      <c r="F476" s="63"/>
    </row>
    <row r="477" spans="6:6" ht="16.3" x14ac:dyDescent="0.25">
      <c r="F477" s="63"/>
    </row>
    <row r="478" spans="6:6" ht="16.3" x14ac:dyDescent="0.25">
      <c r="F478" s="63"/>
    </row>
    <row r="479" spans="6:6" ht="16.3" x14ac:dyDescent="0.25">
      <c r="F479" s="63"/>
    </row>
    <row r="480" spans="6:6" ht="16.3" x14ac:dyDescent="0.25">
      <c r="F480" s="63"/>
    </row>
    <row r="481" spans="6:6" ht="16.3" x14ac:dyDescent="0.25">
      <c r="F481" s="63"/>
    </row>
    <row r="482" spans="6:6" ht="16.3" x14ac:dyDescent="0.25">
      <c r="F482" s="63"/>
    </row>
    <row r="483" spans="6:6" ht="16.3" x14ac:dyDescent="0.25">
      <c r="F483" s="63"/>
    </row>
    <row r="484" spans="6:6" ht="16.3" x14ac:dyDescent="0.25">
      <c r="F484" s="63"/>
    </row>
    <row r="485" spans="6:6" ht="16.3" x14ac:dyDescent="0.25">
      <c r="F485" s="63"/>
    </row>
    <row r="486" spans="6:6" ht="16.3" x14ac:dyDescent="0.25">
      <c r="F486" s="63"/>
    </row>
    <row r="487" spans="6:6" ht="16.3" x14ac:dyDescent="0.25">
      <c r="F487" s="63"/>
    </row>
    <row r="488" spans="6:6" ht="16.3" x14ac:dyDescent="0.25">
      <c r="F488" s="63"/>
    </row>
    <row r="489" spans="6:6" ht="16.3" x14ac:dyDescent="0.25">
      <c r="F489" s="63"/>
    </row>
    <row r="490" spans="6:6" ht="16.3" x14ac:dyDescent="0.25">
      <c r="F490" s="63"/>
    </row>
    <row r="491" spans="6:6" ht="16.3" x14ac:dyDescent="0.25">
      <c r="F491" s="63"/>
    </row>
    <row r="492" spans="6:6" ht="16.3" x14ac:dyDescent="0.25">
      <c r="F492" s="63"/>
    </row>
    <row r="493" spans="6:6" ht="16.3" x14ac:dyDescent="0.25">
      <c r="F493" s="63"/>
    </row>
    <row r="494" spans="6:6" ht="16.3" x14ac:dyDescent="0.25">
      <c r="F494" s="63"/>
    </row>
    <row r="495" spans="6:6" ht="16.3" x14ac:dyDescent="0.25">
      <c r="F495" s="63"/>
    </row>
    <row r="496" spans="6:6" ht="16.3" x14ac:dyDescent="0.25">
      <c r="F496" s="63"/>
    </row>
    <row r="497" spans="6:6" ht="16.3" x14ac:dyDescent="0.25">
      <c r="F497" s="63"/>
    </row>
    <row r="498" spans="6:6" ht="16.3" x14ac:dyDescent="0.25">
      <c r="F498" s="63"/>
    </row>
    <row r="499" spans="6:6" ht="16.3" x14ac:dyDescent="0.25">
      <c r="F499" s="63"/>
    </row>
    <row r="500" spans="6:6" ht="16.3" x14ac:dyDescent="0.25">
      <c r="F500" s="63"/>
    </row>
    <row r="501" spans="6:6" ht="16.3" x14ac:dyDescent="0.25">
      <c r="F501" s="63"/>
    </row>
    <row r="502" spans="6:6" ht="16.3" x14ac:dyDescent="0.25">
      <c r="F502" s="63"/>
    </row>
    <row r="503" spans="6:6" ht="16.3" x14ac:dyDescent="0.25">
      <c r="F503" s="63"/>
    </row>
    <row r="504" spans="6:6" ht="16.3" x14ac:dyDescent="0.25">
      <c r="F504" s="63"/>
    </row>
    <row r="505" spans="6:6" ht="16.3" x14ac:dyDescent="0.25">
      <c r="F505" s="63"/>
    </row>
    <row r="506" spans="6:6" ht="16.3" x14ac:dyDescent="0.25">
      <c r="F506" s="63"/>
    </row>
    <row r="507" spans="6:6" ht="16.3" x14ac:dyDescent="0.25">
      <c r="F507" s="63"/>
    </row>
    <row r="508" spans="6:6" ht="16.3" x14ac:dyDescent="0.25">
      <c r="F508" s="63"/>
    </row>
    <row r="509" spans="6:6" ht="16.3" x14ac:dyDescent="0.25">
      <c r="F509" s="63"/>
    </row>
    <row r="510" spans="6:6" ht="16.3" x14ac:dyDescent="0.25">
      <c r="F510" s="63"/>
    </row>
    <row r="511" spans="6:6" ht="16.3" x14ac:dyDescent="0.25">
      <c r="F511" s="63"/>
    </row>
    <row r="512" spans="6:6" ht="16.3" x14ac:dyDescent="0.25">
      <c r="F512" s="63"/>
    </row>
    <row r="513" spans="6:6" ht="16.3" x14ac:dyDescent="0.25">
      <c r="F513" s="63"/>
    </row>
    <row r="514" spans="6:6" ht="16.3" x14ac:dyDescent="0.25">
      <c r="F514" s="63"/>
    </row>
    <row r="515" spans="6:6" ht="16.3" x14ac:dyDescent="0.25">
      <c r="F515" s="63"/>
    </row>
    <row r="516" spans="6:6" ht="16.3" x14ac:dyDescent="0.25">
      <c r="F516" s="63"/>
    </row>
    <row r="517" spans="6:6" ht="16.3" x14ac:dyDescent="0.25">
      <c r="F517" s="63"/>
    </row>
    <row r="518" spans="6:6" ht="16.3" x14ac:dyDescent="0.25">
      <c r="F518" s="63"/>
    </row>
    <row r="519" spans="6:6" ht="16.3" x14ac:dyDescent="0.25">
      <c r="F519" s="63"/>
    </row>
    <row r="520" spans="6:6" ht="16.3" x14ac:dyDescent="0.25">
      <c r="F520" s="63"/>
    </row>
    <row r="521" spans="6:6" ht="16.3" x14ac:dyDescent="0.25">
      <c r="F521" s="63"/>
    </row>
    <row r="522" spans="6:6" ht="16.3" x14ac:dyDescent="0.25">
      <c r="F522" s="63"/>
    </row>
    <row r="523" spans="6:6" ht="16.3" x14ac:dyDescent="0.25">
      <c r="F523" s="63"/>
    </row>
    <row r="524" spans="6:6" ht="16.3" x14ac:dyDescent="0.25">
      <c r="F524" s="63"/>
    </row>
    <row r="525" spans="6:6" ht="16.3" x14ac:dyDescent="0.25">
      <c r="F525" s="63"/>
    </row>
    <row r="526" spans="6:6" ht="16.3" x14ac:dyDescent="0.25">
      <c r="F526" s="63"/>
    </row>
    <row r="527" spans="6:6" ht="16.3" x14ac:dyDescent="0.25">
      <c r="F527" s="63"/>
    </row>
    <row r="528" spans="6:6" ht="16.3" x14ac:dyDescent="0.25">
      <c r="F528" s="63"/>
    </row>
    <row r="529" spans="6:6" ht="16.3" x14ac:dyDescent="0.25">
      <c r="F529" s="63"/>
    </row>
    <row r="530" spans="6:6" ht="16.3" x14ac:dyDescent="0.25">
      <c r="F530" s="63"/>
    </row>
    <row r="531" spans="6:6" ht="16.3" x14ac:dyDescent="0.25">
      <c r="F531" s="63"/>
    </row>
    <row r="532" spans="6:6" ht="16.3" x14ac:dyDescent="0.25">
      <c r="F532" s="63"/>
    </row>
    <row r="533" spans="6:6" ht="16.3" x14ac:dyDescent="0.25">
      <c r="F533" s="63"/>
    </row>
    <row r="534" spans="6:6" ht="16.3" x14ac:dyDescent="0.25">
      <c r="F534" s="63"/>
    </row>
    <row r="535" spans="6:6" ht="16.3" x14ac:dyDescent="0.25">
      <c r="F535" s="63"/>
    </row>
    <row r="536" spans="6:6" ht="16.3" x14ac:dyDescent="0.25">
      <c r="F536" s="63"/>
    </row>
    <row r="537" spans="6:6" ht="16.3" x14ac:dyDescent="0.25">
      <c r="F537" s="63"/>
    </row>
    <row r="538" spans="6:6" ht="16.3" x14ac:dyDescent="0.25">
      <c r="F538" s="63"/>
    </row>
    <row r="539" spans="6:6" ht="16.3" x14ac:dyDescent="0.25">
      <c r="F539" s="63"/>
    </row>
    <row r="540" spans="6:6" ht="16.3" x14ac:dyDescent="0.25">
      <c r="F540" s="63"/>
    </row>
    <row r="541" spans="6:6" ht="16.3" x14ac:dyDescent="0.25">
      <c r="F541" s="63"/>
    </row>
    <row r="542" spans="6:6" ht="16.3" x14ac:dyDescent="0.25">
      <c r="F542" s="63"/>
    </row>
    <row r="543" spans="6:6" ht="16.3" x14ac:dyDescent="0.25">
      <c r="F543" s="63"/>
    </row>
    <row r="544" spans="6:6" ht="16.3" x14ac:dyDescent="0.25">
      <c r="F544" s="63"/>
    </row>
    <row r="545" spans="6:6" ht="16.3" x14ac:dyDescent="0.25">
      <c r="F545" s="63"/>
    </row>
    <row r="546" spans="6:6" ht="16.3" x14ac:dyDescent="0.25">
      <c r="F546" s="63"/>
    </row>
    <row r="547" spans="6:6" ht="16.3" x14ac:dyDescent="0.25">
      <c r="F547" s="63"/>
    </row>
    <row r="548" spans="6:6" ht="16.3" x14ac:dyDescent="0.25">
      <c r="F548" s="63"/>
    </row>
    <row r="549" spans="6:6" ht="16.3" x14ac:dyDescent="0.25">
      <c r="F549" s="63"/>
    </row>
    <row r="550" spans="6:6" ht="16.3" x14ac:dyDescent="0.25">
      <c r="F550" s="63"/>
    </row>
    <row r="551" spans="6:6" ht="16.3" x14ac:dyDescent="0.25">
      <c r="F551" s="63"/>
    </row>
    <row r="552" spans="6:6" ht="16.3" x14ac:dyDescent="0.25">
      <c r="F552" s="63"/>
    </row>
    <row r="553" spans="6:6" ht="16.3" x14ac:dyDescent="0.25">
      <c r="F553" s="63"/>
    </row>
    <row r="554" spans="6:6" ht="16.3" x14ac:dyDescent="0.25">
      <c r="F554" s="63"/>
    </row>
    <row r="555" spans="6:6" ht="16.3" x14ac:dyDescent="0.25">
      <c r="F555" s="63"/>
    </row>
    <row r="556" spans="6:6" ht="16.3" x14ac:dyDescent="0.25">
      <c r="F556" s="63"/>
    </row>
    <row r="557" spans="6:6" ht="16.3" x14ac:dyDescent="0.25">
      <c r="F557" s="63"/>
    </row>
    <row r="558" spans="6:6" ht="16.3" x14ac:dyDescent="0.25">
      <c r="F558" s="63"/>
    </row>
    <row r="559" spans="6:6" ht="16.3" x14ac:dyDescent="0.25">
      <c r="F559" s="63"/>
    </row>
    <row r="560" spans="6:6" ht="16.3" x14ac:dyDescent="0.25">
      <c r="F560" s="63"/>
    </row>
    <row r="561" spans="6:6" ht="16.3" x14ac:dyDescent="0.25">
      <c r="F561" s="63"/>
    </row>
    <row r="562" spans="6:6" ht="16.3" x14ac:dyDescent="0.25">
      <c r="F562" s="63"/>
    </row>
    <row r="563" spans="6:6" ht="16.3" x14ac:dyDescent="0.25">
      <c r="F563" s="63"/>
    </row>
    <row r="564" spans="6:6" ht="16.3" x14ac:dyDescent="0.25">
      <c r="F564" s="63"/>
    </row>
    <row r="565" spans="6:6" ht="16.3" x14ac:dyDescent="0.25">
      <c r="F565" s="63"/>
    </row>
    <row r="566" spans="6:6" ht="16.3" x14ac:dyDescent="0.25">
      <c r="F566" s="63"/>
    </row>
    <row r="567" spans="6:6" ht="16.3" x14ac:dyDescent="0.25">
      <c r="F567" s="63"/>
    </row>
    <row r="568" spans="6:6" ht="16.3" x14ac:dyDescent="0.25">
      <c r="F568" s="63"/>
    </row>
    <row r="569" spans="6:6" ht="16.3" x14ac:dyDescent="0.25">
      <c r="F569" s="63"/>
    </row>
    <row r="570" spans="6:6" ht="16.3" x14ac:dyDescent="0.25">
      <c r="F570" s="63"/>
    </row>
    <row r="571" spans="6:6" ht="16.3" x14ac:dyDescent="0.25">
      <c r="F571" s="63"/>
    </row>
    <row r="572" spans="6:6" ht="16.3" x14ac:dyDescent="0.25">
      <c r="F572" s="63"/>
    </row>
    <row r="573" spans="6:6" ht="16.3" x14ac:dyDescent="0.25">
      <c r="F573" s="63"/>
    </row>
    <row r="574" spans="6:6" ht="16.3" x14ac:dyDescent="0.25">
      <c r="F574" s="63"/>
    </row>
    <row r="575" spans="6:6" ht="16.3" x14ac:dyDescent="0.25">
      <c r="F575" s="63"/>
    </row>
    <row r="576" spans="6:6" ht="16.3" x14ac:dyDescent="0.25">
      <c r="F576" s="63"/>
    </row>
    <row r="577" spans="6:6" ht="16.3" x14ac:dyDescent="0.25">
      <c r="F577" s="63"/>
    </row>
    <row r="578" spans="6:6" ht="16.3" x14ac:dyDescent="0.25">
      <c r="F578" s="63"/>
    </row>
    <row r="579" spans="6:6" ht="16.3" x14ac:dyDescent="0.25">
      <c r="F579" s="63"/>
    </row>
    <row r="580" spans="6:6" ht="16.3" x14ac:dyDescent="0.25">
      <c r="F580" s="63"/>
    </row>
    <row r="581" spans="6:6" ht="16.3" x14ac:dyDescent="0.25">
      <c r="F581" s="63"/>
    </row>
    <row r="582" spans="6:6" ht="16.3" x14ac:dyDescent="0.25">
      <c r="F582" s="63"/>
    </row>
    <row r="583" spans="6:6" ht="16.3" x14ac:dyDescent="0.25">
      <c r="F583" s="63"/>
    </row>
    <row r="584" spans="6:6" ht="16.3" x14ac:dyDescent="0.25">
      <c r="F584" s="63"/>
    </row>
    <row r="585" spans="6:6" ht="16.3" x14ac:dyDescent="0.25">
      <c r="F585" s="63"/>
    </row>
    <row r="586" spans="6:6" ht="16.3" x14ac:dyDescent="0.25">
      <c r="F586" s="63"/>
    </row>
    <row r="587" spans="6:6" ht="16.3" x14ac:dyDescent="0.25">
      <c r="F587" s="63"/>
    </row>
    <row r="588" spans="6:6" ht="16.3" x14ac:dyDescent="0.25">
      <c r="F588" s="63"/>
    </row>
    <row r="589" spans="6:6" ht="16.3" x14ac:dyDescent="0.25">
      <c r="F589" s="63"/>
    </row>
    <row r="590" spans="6:6" ht="16.3" x14ac:dyDescent="0.25">
      <c r="F590" s="63"/>
    </row>
    <row r="591" spans="6:6" ht="16.3" x14ac:dyDescent="0.25">
      <c r="F591" s="63"/>
    </row>
    <row r="592" spans="6:6" ht="16.3" x14ac:dyDescent="0.25">
      <c r="F592" s="63"/>
    </row>
    <row r="593" spans="6:6" ht="16.3" x14ac:dyDescent="0.25">
      <c r="F593" s="63"/>
    </row>
    <row r="594" spans="6:6" ht="16.3" x14ac:dyDescent="0.25">
      <c r="F594" s="63"/>
    </row>
    <row r="595" spans="6:6" ht="16.3" x14ac:dyDescent="0.25">
      <c r="F595" s="63"/>
    </row>
    <row r="596" spans="6:6" ht="16.3" x14ac:dyDescent="0.25">
      <c r="F596" s="63"/>
    </row>
    <row r="597" spans="6:6" ht="16.3" x14ac:dyDescent="0.25">
      <c r="F597" s="63"/>
    </row>
    <row r="598" spans="6:6" ht="16.3" x14ac:dyDescent="0.25">
      <c r="F598" s="63"/>
    </row>
    <row r="599" spans="6:6" ht="16.3" x14ac:dyDescent="0.25">
      <c r="F599" s="63"/>
    </row>
    <row r="600" spans="6:6" ht="16.3" x14ac:dyDescent="0.25">
      <c r="F600" s="63"/>
    </row>
    <row r="601" spans="6:6" ht="16.3" x14ac:dyDescent="0.25">
      <c r="F601" s="63"/>
    </row>
    <row r="602" spans="6:6" ht="16.3" x14ac:dyDescent="0.25">
      <c r="F602" s="63"/>
    </row>
    <row r="603" spans="6:6" ht="16.3" x14ac:dyDescent="0.25">
      <c r="F603" s="63"/>
    </row>
    <row r="604" spans="6:6" ht="16.3" x14ac:dyDescent="0.25">
      <c r="F604" s="63"/>
    </row>
    <row r="605" spans="6:6" ht="16.3" x14ac:dyDescent="0.25">
      <c r="F605" s="63"/>
    </row>
    <row r="606" spans="6:6" ht="16.3" x14ac:dyDescent="0.25">
      <c r="F606" s="63"/>
    </row>
    <row r="607" spans="6:6" ht="16.3" x14ac:dyDescent="0.25">
      <c r="F607" s="63"/>
    </row>
    <row r="608" spans="6:6" ht="16.3" x14ac:dyDescent="0.25">
      <c r="F608" s="63"/>
    </row>
    <row r="609" spans="6:6" ht="16.3" x14ac:dyDescent="0.25">
      <c r="F609" s="63"/>
    </row>
    <row r="610" spans="6:6" ht="16.3" x14ac:dyDescent="0.25">
      <c r="F610" s="63"/>
    </row>
    <row r="611" spans="6:6" ht="16.3" x14ac:dyDescent="0.25">
      <c r="F611" s="63"/>
    </row>
    <row r="612" spans="6:6" ht="16.3" x14ac:dyDescent="0.25">
      <c r="F612" s="63"/>
    </row>
    <row r="613" spans="6:6" ht="16.3" x14ac:dyDescent="0.25">
      <c r="F613" s="63"/>
    </row>
    <row r="614" spans="6:6" ht="16.3" x14ac:dyDescent="0.25">
      <c r="F614" s="63"/>
    </row>
    <row r="615" spans="6:6" ht="16.3" x14ac:dyDescent="0.25">
      <c r="F615" s="63"/>
    </row>
    <row r="616" spans="6:6" ht="16.3" x14ac:dyDescent="0.25">
      <c r="F616" s="63"/>
    </row>
    <row r="617" spans="6:6" ht="16.3" x14ac:dyDescent="0.25">
      <c r="F617" s="63"/>
    </row>
    <row r="618" spans="6:6" ht="16.3" x14ac:dyDescent="0.25">
      <c r="F618" s="63"/>
    </row>
    <row r="619" spans="6:6" ht="16.3" x14ac:dyDescent="0.25">
      <c r="F619" s="63"/>
    </row>
    <row r="620" spans="6:6" ht="16.3" x14ac:dyDescent="0.25">
      <c r="F620" s="63"/>
    </row>
    <row r="621" spans="6:6" ht="16.3" x14ac:dyDescent="0.25">
      <c r="F621" s="63"/>
    </row>
    <row r="622" spans="6:6" ht="16.3" x14ac:dyDescent="0.25">
      <c r="F622" s="63"/>
    </row>
    <row r="623" spans="6:6" ht="16.3" x14ac:dyDescent="0.25">
      <c r="F623" s="63"/>
    </row>
    <row r="624" spans="6:6" ht="16.3" x14ac:dyDescent="0.25">
      <c r="F624" s="63"/>
    </row>
    <row r="625" spans="6:6" ht="16.3" x14ac:dyDescent="0.25">
      <c r="F625" s="63"/>
    </row>
    <row r="626" spans="6:6" ht="16.3" x14ac:dyDescent="0.25">
      <c r="F626" s="63"/>
    </row>
    <row r="627" spans="6:6" ht="16.3" x14ac:dyDescent="0.25">
      <c r="F627" s="63"/>
    </row>
    <row r="628" spans="6:6" ht="16.3" x14ac:dyDescent="0.25">
      <c r="F628" s="63"/>
    </row>
    <row r="629" spans="6:6" ht="16.3" x14ac:dyDescent="0.25">
      <c r="F629" s="63"/>
    </row>
    <row r="630" spans="6:6" ht="16.3" x14ac:dyDescent="0.25">
      <c r="F630" s="63"/>
    </row>
    <row r="631" spans="6:6" ht="16.3" x14ac:dyDescent="0.25">
      <c r="F631" s="63"/>
    </row>
    <row r="632" spans="6:6" ht="16.3" x14ac:dyDescent="0.25">
      <c r="F632" s="63"/>
    </row>
    <row r="633" spans="6:6" ht="16.3" x14ac:dyDescent="0.25">
      <c r="F633" s="63"/>
    </row>
    <row r="634" spans="6:6" ht="16.3" x14ac:dyDescent="0.25">
      <c r="F634" s="63"/>
    </row>
    <row r="635" spans="6:6" ht="16.3" x14ac:dyDescent="0.25">
      <c r="F635" s="63"/>
    </row>
    <row r="636" spans="6:6" ht="16.3" x14ac:dyDescent="0.25">
      <c r="F636" s="63"/>
    </row>
    <row r="637" spans="6:6" ht="16.3" x14ac:dyDescent="0.25">
      <c r="F637" s="63"/>
    </row>
    <row r="638" spans="6:6" ht="16.3" x14ac:dyDescent="0.25">
      <c r="F638" s="63"/>
    </row>
    <row r="639" spans="6:6" ht="16.3" x14ac:dyDescent="0.25">
      <c r="F639" s="63"/>
    </row>
    <row r="640" spans="6:6" ht="16.3" x14ac:dyDescent="0.25">
      <c r="F640" s="63"/>
    </row>
    <row r="641" spans="6:6" ht="16.3" x14ac:dyDescent="0.25">
      <c r="F641" s="63"/>
    </row>
    <row r="642" spans="6:6" ht="16.3" x14ac:dyDescent="0.25">
      <c r="F642" s="63"/>
    </row>
    <row r="643" spans="6:6" ht="16.3" x14ac:dyDescent="0.25">
      <c r="F643" s="63"/>
    </row>
    <row r="644" spans="6:6" ht="16.3" x14ac:dyDescent="0.25">
      <c r="F644" s="63"/>
    </row>
    <row r="645" spans="6:6" ht="16.3" x14ac:dyDescent="0.25">
      <c r="F645" s="63"/>
    </row>
    <row r="646" spans="6:6" ht="16.3" x14ac:dyDescent="0.25">
      <c r="F646" s="63"/>
    </row>
    <row r="647" spans="6:6" ht="16.3" x14ac:dyDescent="0.25">
      <c r="F647" s="63"/>
    </row>
    <row r="648" spans="6:6" ht="16.3" x14ac:dyDescent="0.25">
      <c r="F648" s="63"/>
    </row>
    <row r="649" spans="6:6" ht="16.3" x14ac:dyDescent="0.25">
      <c r="F649" s="63"/>
    </row>
    <row r="650" spans="6:6" ht="16.3" x14ac:dyDescent="0.25">
      <c r="F650" s="63"/>
    </row>
    <row r="651" spans="6:6" ht="16.3" x14ac:dyDescent="0.25">
      <c r="F651" s="63"/>
    </row>
    <row r="652" spans="6:6" ht="16.3" x14ac:dyDescent="0.25">
      <c r="F652" s="63"/>
    </row>
    <row r="653" spans="6:6" ht="16.3" x14ac:dyDescent="0.25">
      <c r="F653" s="63"/>
    </row>
    <row r="654" spans="6:6" ht="16.3" x14ac:dyDescent="0.25">
      <c r="F654" s="63"/>
    </row>
    <row r="655" spans="6:6" ht="16.3" x14ac:dyDescent="0.25">
      <c r="F655" s="63"/>
    </row>
    <row r="656" spans="6:6" ht="16.3" x14ac:dyDescent="0.25">
      <c r="F656" s="63"/>
    </row>
    <row r="657" spans="6:6" ht="16.3" x14ac:dyDescent="0.25">
      <c r="F657" s="63"/>
    </row>
    <row r="658" spans="6:6" ht="16.3" x14ac:dyDescent="0.25">
      <c r="F658" s="63"/>
    </row>
    <row r="659" spans="6:6" ht="16.3" x14ac:dyDescent="0.25">
      <c r="F659" s="63"/>
    </row>
    <row r="660" spans="6:6" ht="16.3" x14ac:dyDescent="0.25">
      <c r="F660" s="63"/>
    </row>
    <row r="661" spans="6:6" ht="16.3" x14ac:dyDescent="0.25">
      <c r="F661" s="63"/>
    </row>
    <row r="662" spans="6:6" ht="16.3" x14ac:dyDescent="0.25">
      <c r="F662" s="63"/>
    </row>
    <row r="663" spans="6:6" ht="16.3" x14ac:dyDescent="0.25">
      <c r="F663" s="63"/>
    </row>
    <row r="664" spans="6:6" ht="16.3" x14ac:dyDescent="0.25">
      <c r="F664" s="63"/>
    </row>
    <row r="665" spans="6:6" ht="16.3" x14ac:dyDescent="0.25">
      <c r="F665" s="63"/>
    </row>
    <row r="666" spans="6:6" ht="16.3" x14ac:dyDescent="0.25">
      <c r="F666" s="63"/>
    </row>
    <row r="667" spans="6:6" ht="16.3" x14ac:dyDescent="0.25">
      <c r="F667" s="63"/>
    </row>
    <row r="668" spans="6:6" ht="16.3" x14ac:dyDescent="0.25">
      <c r="F668" s="63"/>
    </row>
    <row r="669" spans="6:6" ht="16.3" x14ac:dyDescent="0.25">
      <c r="F669" s="63"/>
    </row>
    <row r="670" spans="6:6" ht="16.3" x14ac:dyDescent="0.25">
      <c r="F670" s="63"/>
    </row>
    <row r="671" spans="6:6" ht="16.3" x14ac:dyDescent="0.25">
      <c r="F671" s="63"/>
    </row>
    <row r="672" spans="6:6" ht="16.3" x14ac:dyDescent="0.25">
      <c r="F672" s="63"/>
    </row>
    <row r="673" spans="6:6" ht="16.3" x14ac:dyDescent="0.25">
      <c r="F673" s="63"/>
    </row>
    <row r="674" spans="6:6" ht="16.3" x14ac:dyDescent="0.25">
      <c r="F674" s="63"/>
    </row>
    <row r="675" spans="6:6" ht="16.3" x14ac:dyDescent="0.25">
      <c r="F675" s="63"/>
    </row>
    <row r="676" spans="6:6" ht="16.3" x14ac:dyDescent="0.25">
      <c r="F676" s="63"/>
    </row>
    <row r="677" spans="6:6" ht="16.3" x14ac:dyDescent="0.25">
      <c r="F677" s="63"/>
    </row>
    <row r="678" spans="6:6" ht="16.3" x14ac:dyDescent="0.25">
      <c r="F678" s="63"/>
    </row>
    <row r="679" spans="6:6" ht="16.3" x14ac:dyDescent="0.25">
      <c r="F679" s="63"/>
    </row>
    <row r="680" spans="6:6" ht="16.3" x14ac:dyDescent="0.25">
      <c r="F680" s="63"/>
    </row>
    <row r="681" spans="6:6" ht="16.3" x14ac:dyDescent="0.25">
      <c r="F681" s="63"/>
    </row>
    <row r="682" spans="6:6" ht="16.3" x14ac:dyDescent="0.25">
      <c r="F682" s="63"/>
    </row>
    <row r="683" spans="6:6" ht="16.3" x14ac:dyDescent="0.25">
      <c r="F683" s="63"/>
    </row>
    <row r="684" spans="6:6" ht="16.3" x14ac:dyDescent="0.25">
      <c r="F684" s="63"/>
    </row>
    <row r="685" spans="6:6" ht="16.3" x14ac:dyDescent="0.25">
      <c r="F685" s="63"/>
    </row>
    <row r="686" spans="6:6" ht="16.3" x14ac:dyDescent="0.25">
      <c r="F686" s="63"/>
    </row>
    <row r="687" spans="6:6" ht="16.3" x14ac:dyDescent="0.25">
      <c r="F687" s="63"/>
    </row>
    <row r="688" spans="6:6" ht="16.3" x14ac:dyDescent="0.25">
      <c r="F688" s="63"/>
    </row>
    <row r="689" spans="6:6" ht="16.3" x14ac:dyDescent="0.25">
      <c r="F689" s="63"/>
    </row>
    <row r="690" spans="6:6" ht="16.3" x14ac:dyDescent="0.25">
      <c r="F690" s="63"/>
    </row>
    <row r="691" spans="6:6" ht="16.3" x14ac:dyDescent="0.25">
      <c r="F691" s="63"/>
    </row>
    <row r="692" spans="6:6" ht="16.3" x14ac:dyDescent="0.25">
      <c r="F692" s="63"/>
    </row>
    <row r="693" spans="6:6" ht="16.3" x14ac:dyDescent="0.25">
      <c r="F693" s="63"/>
    </row>
    <row r="694" spans="6:6" ht="16.3" x14ac:dyDescent="0.25">
      <c r="F694" s="63"/>
    </row>
    <row r="695" spans="6:6" ht="16.3" x14ac:dyDescent="0.25">
      <c r="F695" s="63"/>
    </row>
    <row r="696" spans="6:6" ht="16.3" x14ac:dyDescent="0.25">
      <c r="F696" s="63"/>
    </row>
    <row r="697" spans="6:6" ht="16.3" x14ac:dyDescent="0.25">
      <c r="F697" s="63"/>
    </row>
    <row r="698" spans="6:6" ht="16.3" x14ac:dyDescent="0.25">
      <c r="F698" s="63"/>
    </row>
    <row r="699" spans="6:6" ht="16.3" x14ac:dyDescent="0.25">
      <c r="F699" s="63"/>
    </row>
    <row r="700" spans="6:6" ht="16.3" x14ac:dyDescent="0.25">
      <c r="F700" s="63"/>
    </row>
    <row r="701" spans="6:6" ht="16.3" x14ac:dyDescent="0.25">
      <c r="F701" s="63"/>
    </row>
    <row r="702" spans="6:6" ht="16.3" x14ac:dyDescent="0.25">
      <c r="F702" s="63"/>
    </row>
    <row r="703" spans="6:6" ht="16.3" x14ac:dyDescent="0.25">
      <c r="F703" s="63"/>
    </row>
    <row r="704" spans="6:6" ht="16.3" x14ac:dyDescent="0.25">
      <c r="F704" s="63"/>
    </row>
    <row r="705" spans="6:6" ht="16.3" x14ac:dyDescent="0.25">
      <c r="F705" s="63"/>
    </row>
    <row r="706" spans="6:6" ht="16.3" x14ac:dyDescent="0.25">
      <c r="F706" s="63"/>
    </row>
    <row r="707" spans="6:6" ht="16.3" x14ac:dyDescent="0.25">
      <c r="F707" s="63"/>
    </row>
    <row r="708" spans="6:6" ht="16.3" x14ac:dyDescent="0.25">
      <c r="F708" s="63"/>
    </row>
    <row r="709" spans="6:6" ht="16.3" x14ac:dyDescent="0.25">
      <c r="F709" s="63"/>
    </row>
    <row r="710" spans="6:6" ht="16.3" x14ac:dyDescent="0.25">
      <c r="F710" s="63"/>
    </row>
    <row r="711" spans="6:6" ht="16.3" x14ac:dyDescent="0.25">
      <c r="F711" s="63"/>
    </row>
    <row r="712" spans="6:6" ht="16.3" x14ac:dyDescent="0.25">
      <c r="F712" s="63"/>
    </row>
    <row r="713" spans="6:6" ht="16.3" x14ac:dyDescent="0.25">
      <c r="F713" s="63"/>
    </row>
    <row r="714" spans="6:6" ht="16.3" x14ac:dyDescent="0.25">
      <c r="F714" s="63"/>
    </row>
    <row r="715" spans="6:6" ht="16.3" x14ac:dyDescent="0.25">
      <c r="F715" s="63"/>
    </row>
    <row r="716" spans="6:6" ht="16.3" x14ac:dyDescent="0.25">
      <c r="F716" s="63"/>
    </row>
    <row r="717" spans="6:6" ht="16.3" x14ac:dyDescent="0.25">
      <c r="F717" s="63"/>
    </row>
    <row r="718" spans="6:6" ht="16.3" x14ac:dyDescent="0.25">
      <c r="F718" s="63"/>
    </row>
    <row r="719" spans="6:6" ht="16.3" x14ac:dyDescent="0.25">
      <c r="F719" s="63"/>
    </row>
    <row r="720" spans="6:6" ht="16.3" x14ac:dyDescent="0.25">
      <c r="F720" s="63"/>
    </row>
    <row r="721" spans="6:6" ht="16.3" x14ac:dyDescent="0.25">
      <c r="F721" s="63"/>
    </row>
    <row r="722" spans="6:6" ht="16.3" x14ac:dyDescent="0.25">
      <c r="F722" s="63"/>
    </row>
    <row r="723" spans="6:6" ht="16.3" x14ac:dyDescent="0.25">
      <c r="F723" s="63"/>
    </row>
    <row r="724" spans="6:6" ht="16.3" x14ac:dyDescent="0.25">
      <c r="F724" s="63"/>
    </row>
    <row r="725" spans="6:6" ht="16.3" x14ac:dyDescent="0.25">
      <c r="F725" s="63"/>
    </row>
    <row r="726" spans="6:6" ht="16.3" x14ac:dyDescent="0.25">
      <c r="F726" s="63"/>
    </row>
    <row r="727" spans="6:6" ht="16.3" x14ac:dyDescent="0.25">
      <c r="F727" s="63"/>
    </row>
    <row r="728" spans="6:6" ht="16.3" x14ac:dyDescent="0.25">
      <c r="F728" s="63"/>
    </row>
    <row r="729" spans="6:6" ht="16.3" x14ac:dyDescent="0.25">
      <c r="F729" s="63"/>
    </row>
    <row r="730" spans="6:6" ht="16.3" x14ac:dyDescent="0.25">
      <c r="F730" s="63"/>
    </row>
    <row r="731" spans="6:6" ht="16.3" x14ac:dyDescent="0.25">
      <c r="F731" s="63"/>
    </row>
    <row r="732" spans="6:6" ht="16.3" x14ac:dyDescent="0.25">
      <c r="F732" s="63"/>
    </row>
    <row r="733" spans="6:6" ht="16.3" x14ac:dyDescent="0.25">
      <c r="F733" s="63"/>
    </row>
    <row r="734" spans="6:6" ht="16.3" x14ac:dyDescent="0.25">
      <c r="F734" s="63"/>
    </row>
    <row r="735" spans="6:6" ht="16.3" x14ac:dyDescent="0.25">
      <c r="F735" s="63"/>
    </row>
    <row r="736" spans="6:6" ht="16.3" x14ac:dyDescent="0.25">
      <c r="F736" s="63"/>
    </row>
    <row r="737" spans="6:6" ht="16.3" x14ac:dyDescent="0.25">
      <c r="F737" s="63"/>
    </row>
    <row r="738" spans="6:6" ht="16.3" x14ac:dyDescent="0.25">
      <c r="F738" s="63"/>
    </row>
    <row r="739" spans="6:6" ht="16.3" x14ac:dyDescent="0.25">
      <c r="F739" s="63"/>
    </row>
    <row r="740" spans="6:6" ht="16.3" x14ac:dyDescent="0.25">
      <c r="F740" s="63"/>
    </row>
    <row r="741" spans="6:6" ht="16.3" x14ac:dyDescent="0.25">
      <c r="F741" s="63"/>
    </row>
    <row r="742" spans="6:6" ht="16.3" x14ac:dyDescent="0.25">
      <c r="F742" s="63"/>
    </row>
    <row r="743" spans="6:6" ht="16.3" x14ac:dyDescent="0.25">
      <c r="F743" s="63"/>
    </row>
    <row r="744" spans="6:6" ht="16.3" x14ac:dyDescent="0.25">
      <c r="F744" s="63"/>
    </row>
    <row r="745" spans="6:6" ht="16.3" x14ac:dyDescent="0.25">
      <c r="F745" s="63"/>
    </row>
    <row r="746" spans="6:6" ht="16.3" x14ac:dyDescent="0.25">
      <c r="F746" s="63"/>
    </row>
    <row r="747" spans="6:6" ht="16.3" x14ac:dyDescent="0.25">
      <c r="F747" s="63"/>
    </row>
    <row r="748" spans="6:6" ht="16.3" x14ac:dyDescent="0.25">
      <c r="F748" s="63"/>
    </row>
    <row r="749" spans="6:6" ht="16.3" x14ac:dyDescent="0.25">
      <c r="F749" s="63"/>
    </row>
    <row r="750" spans="6:6" ht="16.3" x14ac:dyDescent="0.25">
      <c r="F750" s="63"/>
    </row>
    <row r="751" spans="6:6" ht="16.3" x14ac:dyDescent="0.25">
      <c r="F751" s="63"/>
    </row>
    <row r="752" spans="6:6" ht="16.3" x14ac:dyDescent="0.25">
      <c r="F752" s="63"/>
    </row>
    <row r="753" spans="6:6" ht="16.3" x14ac:dyDescent="0.25">
      <c r="F753" s="63"/>
    </row>
    <row r="754" spans="6:6" ht="16.3" x14ac:dyDescent="0.25">
      <c r="F754" s="63"/>
    </row>
    <row r="755" spans="6:6" ht="16.3" x14ac:dyDescent="0.25">
      <c r="F755" s="63"/>
    </row>
    <row r="756" spans="6:6" ht="16.3" x14ac:dyDescent="0.25">
      <c r="F756" s="63"/>
    </row>
    <row r="757" spans="6:6" ht="16.3" x14ac:dyDescent="0.25">
      <c r="F757" s="63"/>
    </row>
    <row r="758" spans="6:6" ht="16.3" x14ac:dyDescent="0.25">
      <c r="F758" s="63"/>
    </row>
    <row r="759" spans="6:6" ht="16.3" x14ac:dyDescent="0.25">
      <c r="F759" s="63"/>
    </row>
    <row r="760" spans="6:6" ht="16.3" x14ac:dyDescent="0.25">
      <c r="F760" s="63"/>
    </row>
    <row r="761" spans="6:6" ht="16.3" x14ac:dyDescent="0.25">
      <c r="F761" s="63"/>
    </row>
    <row r="762" spans="6:6" ht="16.3" x14ac:dyDescent="0.25">
      <c r="F762" s="63"/>
    </row>
    <row r="763" spans="6:6" ht="16.3" x14ac:dyDescent="0.25">
      <c r="F763" s="63"/>
    </row>
    <row r="764" spans="6:6" ht="16.3" x14ac:dyDescent="0.25">
      <c r="F764" s="63"/>
    </row>
    <row r="765" spans="6:6" ht="16.3" x14ac:dyDescent="0.25">
      <c r="F765" s="63"/>
    </row>
    <row r="766" spans="6:6" ht="16.3" x14ac:dyDescent="0.25">
      <c r="F766" s="63"/>
    </row>
    <row r="767" spans="6:6" ht="16.3" x14ac:dyDescent="0.25">
      <c r="F767" s="63"/>
    </row>
    <row r="768" spans="6:6" ht="16.3" x14ac:dyDescent="0.25">
      <c r="F768" s="63"/>
    </row>
    <row r="769" spans="6:6" ht="16.3" x14ac:dyDescent="0.25">
      <c r="F769" s="63"/>
    </row>
    <row r="770" spans="6:6" ht="16.3" x14ac:dyDescent="0.25">
      <c r="F770" s="63"/>
    </row>
    <row r="771" spans="6:6" ht="16.3" x14ac:dyDescent="0.25">
      <c r="F771" s="63"/>
    </row>
    <row r="772" spans="6:6" ht="16.3" x14ac:dyDescent="0.25">
      <c r="F772" s="63"/>
    </row>
    <row r="773" spans="6:6" ht="16.3" x14ac:dyDescent="0.25">
      <c r="F773" s="63"/>
    </row>
    <row r="774" spans="6:6" ht="16.3" x14ac:dyDescent="0.25">
      <c r="F774" s="63"/>
    </row>
    <row r="775" spans="6:6" ht="16.3" x14ac:dyDescent="0.25">
      <c r="F775" s="63"/>
    </row>
    <row r="776" spans="6:6" ht="16.3" x14ac:dyDescent="0.25">
      <c r="F776" s="63"/>
    </row>
    <row r="777" spans="6:6" ht="16.3" x14ac:dyDescent="0.25">
      <c r="F777" s="63"/>
    </row>
    <row r="778" spans="6:6" ht="16.3" x14ac:dyDescent="0.25">
      <c r="F778" s="63"/>
    </row>
    <row r="779" spans="6:6" ht="16.3" x14ac:dyDescent="0.25">
      <c r="F779" s="63"/>
    </row>
    <row r="780" spans="6:6" ht="16.3" x14ac:dyDescent="0.25">
      <c r="F780" s="63"/>
    </row>
    <row r="781" spans="6:6" ht="16.3" x14ac:dyDescent="0.25">
      <c r="F781" s="63"/>
    </row>
    <row r="782" spans="6:6" ht="16.3" x14ac:dyDescent="0.25">
      <c r="F782" s="63"/>
    </row>
    <row r="783" spans="6:6" ht="16.3" x14ac:dyDescent="0.25">
      <c r="F783" s="63"/>
    </row>
    <row r="784" spans="6:6" ht="16.3" x14ac:dyDescent="0.25">
      <c r="F784" s="63"/>
    </row>
    <row r="785" spans="6:6" ht="16.3" x14ac:dyDescent="0.25">
      <c r="F785" s="63"/>
    </row>
    <row r="786" spans="6:6" ht="16.3" x14ac:dyDescent="0.25">
      <c r="F786" s="63"/>
    </row>
    <row r="787" spans="6:6" ht="16.3" x14ac:dyDescent="0.25">
      <c r="F787" s="63"/>
    </row>
    <row r="788" spans="6:6" ht="16.3" x14ac:dyDescent="0.25">
      <c r="F788" s="63"/>
    </row>
    <row r="789" spans="6:6" ht="16.3" x14ac:dyDescent="0.25">
      <c r="F789" s="63"/>
    </row>
    <row r="790" spans="6:6" ht="16.3" x14ac:dyDescent="0.25">
      <c r="F790" s="63"/>
    </row>
    <row r="791" spans="6:6" ht="16.3" x14ac:dyDescent="0.25">
      <c r="F791" s="63"/>
    </row>
    <row r="792" spans="6:6" ht="16.3" x14ac:dyDescent="0.25">
      <c r="F792" s="63"/>
    </row>
    <row r="793" spans="6:6" ht="16.3" x14ac:dyDescent="0.25">
      <c r="F793" s="63"/>
    </row>
    <row r="794" spans="6:6" ht="16.3" x14ac:dyDescent="0.25">
      <c r="F794" s="63"/>
    </row>
    <row r="795" spans="6:6" ht="16.3" x14ac:dyDescent="0.25">
      <c r="F795" s="63"/>
    </row>
    <row r="796" spans="6:6" ht="16.3" x14ac:dyDescent="0.25">
      <c r="F796" s="63"/>
    </row>
    <row r="797" spans="6:6" ht="16.3" x14ac:dyDescent="0.25">
      <c r="F797" s="63"/>
    </row>
    <row r="798" spans="6:6" ht="16.3" x14ac:dyDescent="0.25">
      <c r="F798" s="63"/>
    </row>
    <row r="799" spans="6:6" ht="16.3" x14ac:dyDescent="0.25">
      <c r="F799" s="63"/>
    </row>
    <row r="800" spans="6:6" ht="16.3" x14ac:dyDescent="0.25">
      <c r="F800" s="63"/>
    </row>
    <row r="801" spans="6:6" ht="16.3" x14ac:dyDescent="0.25">
      <c r="F801" s="63"/>
    </row>
    <row r="802" spans="6:6" ht="16.3" x14ac:dyDescent="0.25">
      <c r="F802" s="63"/>
    </row>
    <row r="803" spans="6:6" ht="16.3" x14ac:dyDescent="0.25">
      <c r="F803" s="63"/>
    </row>
    <row r="804" spans="6:6" ht="16.3" x14ac:dyDescent="0.25">
      <c r="F804" s="63"/>
    </row>
    <row r="805" spans="6:6" ht="16.3" x14ac:dyDescent="0.25">
      <c r="F805" s="63"/>
    </row>
    <row r="806" spans="6:6" ht="16.3" x14ac:dyDescent="0.25">
      <c r="F806" s="63"/>
    </row>
    <row r="807" spans="6:6" ht="16.3" x14ac:dyDescent="0.25">
      <c r="F807" s="63"/>
    </row>
    <row r="808" spans="6:6" ht="16.3" x14ac:dyDescent="0.25">
      <c r="F808" s="63"/>
    </row>
    <row r="809" spans="6:6" ht="16.3" x14ac:dyDescent="0.25">
      <c r="F809" s="63"/>
    </row>
    <row r="810" spans="6:6" ht="16.3" x14ac:dyDescent="0.25">
      <c r="F810" s="63"/>
    </row>
    <row r="811" spans="6:6" ht="16.3" x14ac:dyDescent="0.25">
      <c r="F811" s="63"/>
    </row>
    <row r="812" spans="6:6" ht="16.3" x14ac:dyDescent="0.25">
      <c r="F812" s="63"/>
    </row>
    <row r="813" spans="6:6" ht="16.3" x14ac:dyDescent="0.25">
      <c r="F813" s="63"/>
    </row>
    <row r="814" spans="6:6" ht="16.3" x14ac:dyDescent="0.25">
      <c r="F814" s="63"/>
    </row>
    <row r="815" spans="6:6" ht="16.3" x14ac:dyDescent="0.25">
      <c r="F815" s="63"/>
    </row>
    <row r="816" spans="6:6" ht="16.3" x14ac:dyDescent="0.25">
      <c r="F816" s="63"/>
    </row>
    <row r="817" spans="6:6" ht="16.3" x14ac:dyDescent="0.25">
      <c r="F817" s="63"/>
    </row>
    <row r="818" spans="6:6" ht="16.3" x14ac:dyDescent="0.25">
      <c r="F818" s="63"/>
    </row>
    <row r="819" spans="6:6" ht="16.3" x14ac:dyDescent="0.25">
      <c r="F819" s="63"/>
    </row>
    <row r="820" spans="6:6" ht="16.3" x14ac:dyDescent="0.25">
      <c r="F820" s="63"/>
    </row>
    <row r="821" spans="6:6" ht="16.3" x14ac:dyDescent="0.25">
      <c r="F821" s="63"/>
    </row>
    <row r="822" spans="6:6" ht="16.3" x14ac:dyDescent="0.25">
      <c r="F822" s="63"/>
    </row>
    <row r="823" spans="6:6" ht="16.3" x14ac:dyDescent="0.25">
      <c r="F823" s="63"/>
    </row>
    <row r="824" spans="6:6" ht="16.3" x14ac:dyDescent="0.25">
      <c r="F824" s="63"/>
    </row>
    <row r="825" spans="6:6" ht="16.3" x14ac:dyDescent="0.25">
      <c r="F825" s="63"/>
    </row>
    <row r="826" spans="6:6" ht="16.3" x14ac:dyDescent="0.25">
      <c r="F826" s="63"/>
    </row>
    <row r="827" spans="6:6" ht="16.3" x14ac:dyDescent="0.25">
      <c r="F827" s="63"/>
    </row>
    <row r="828" spans="6:6" ht="16.3" x14ac:dyDescent="0.25">
      <c r="F828" s="63"/>
    </row>
    <row r="829" spans="6:6" ht="16.3" x14ac:dyDescent="0.25">
      <c r="F829" s="63"/>
    </row>
    <row r="830" spans="6:6" ht="16.3" x14ac:dyDescent="0.25">
      <c r="F830" s="63"/>
    </row>
    <row r="831" spans="6:6" ht="16.3" x14ac:dyDescent="0.25">
      <c r="F831" s="63"/>
    </row>
    <row r="832" spans="6:6" ht="16.3" x14ac:dyDescent="0.25">
      <c r="F832" s="63"/>
    </row>
    <row r="833" spans="6:6" ht="16.3" x14ac:dyDescent="0.25">
      <c r="F833" s="63"/>
    </row>
    <row r="834" spans="6:6" ht="16.3" x14ac:dyDescent="0.25">
      <c r="F834" s="63"/>
    </row>
    <row r="835" spans="6:6" ht="16.3" x14ac:dyDescent="0.25">
      <c r="F835" s="63"/>
    </row>
    <row r="836" spans="6:6" ht="16.3" x14ac:dyDescent="0.25">
      <c r="F836" s="63"/>
    </row>
    <row r="837" spans="6:6" ht="16.3" x14ac:dyDescent="0.25">
      <c r="F837" s="63"/>
    </row>
    <row r="838" spans="6:6" ht="16.3" x14ac:dyDescent="0.25">
      <c r="F838" s="63"/>
    </row>
    <row r="839" spans="6:6" ht="16.3" x14ac:dyDescent="0.25">
      <c r="F839" s="63"/>
    </row>
    <row r="840" spans="6:6" ht="16.3" x14ac:dyDescent="0.25">
      <c r="F840" s="63"/>
    </row>
    <row r="841" spans="6:6" ht="16.3" x14ac:dyDescent="0.25">
      <c r="F841" s="63"/>
    </row>
    <row r="842" spans="6:6" ht="16.3" x14ac:dyDescent="0.25">
      <c r="F842" s="63"/>
    </row>
    <row r="843" spans="6:6" ht="16.3" x14ac:dyDescent="0.25">
      <c r="F843" s="63"/>
    </row>
    <row r="844" spans="6:6" ht="16.3" x14ac:dyDescent="0.25">
      <c r="F844" s="63"/>
    </row>
    <row r="845" spans="6:6" ht="16.3" x14ac:dyDescent="0.25">
      <c r="F845" s="63"/>
    </row>
    <row r="846" spans="6:6" ht="16.3" x14ac:dyDescent="0.25">
      <c r="F846" s="63"/>
    </row>
    <row r="847" spans="6:6" ht="16.3" x14ac:dyDescent="0.25">
      <c r="F847" s="63"/>
    </row>
    <row r="848" spans="6:6" ht="16.3" x14ac:dyDescent="0.25">
      <c r="F848" s="63"/>
    </row>
    <row r="849" spans="6:6" ht="16.3" x14ac:dyDescent="0.25">
      <c r="F849" s="63"/>
    </row>
    <row r="850" spans="6:6" ht="16.3" x14ac:dyDescent="0.25">
      <c r="F850" s="63"/>
    </row>
    <row r="851" spans="6:6" ht="16.3" x14ac:dyDescent="0.25">
      <c r="F851" s="63"/>
    </row>
    <row r="852" spans="6:6" ht="16.3" x14ac:dyDescent="0.25">
      <c r="F852" s="63"/>
    </row>
    <row r="853" spans="6:6" ht="16.3" x14ac:dyDescent="0.25">
      <c r="F853" s="63"/>
    </row>
    <row r="854" spans="6:6" ht="16.3" x14ac:dyDescent="0.25">
      <c r="F854" s="63"/>
    </row>
    <row r="855" spans="6:6" ht="16.3" x14ac:dyDescent="0.25">
      <c r="F855" s="63"/>
    </row>
    <row r="856" spans="6:6" ht="16.3" x14ac:dyDescent="0.25">
      <c r="F856" s="63"/>
    </row>
    <row r="857" spans="6:6" ht="16.3" x14ac:dyDescent="0.25">
      <c r="F857" s="63"/>
    </row>
    <row r="858" spans="6:6" ht="16.3" x14ac:dyDescent="0.25">
      <c r="F858" s="63"/>
    </row>
    <row r="859" spans="6:6" ht="16.3" x14ac:dyDescent="0.25">
      <c r="F859" s="63"/>
    </row>
    <row r="860" spans="6:6" ht="16.3" x14ac:dyDescent="0.25">
      <c r="F860" s="63"/>
    </row>
    <row r="861" spans="6:6" ht="16.3" x14ac:dyDescent="0.25">
      <c r="F861" s="63"/>
    </row>
    <row r="862" spans="6:6" ht="16.3" x14ac:dyDescent="0.25">
      <c r="F862" s="63"/>
    </row>
    <row r="863" spans="6:6" ht="16.3" x14ac:dyDescent="0.25">
      <c r="F863" s="63"/>
    </row>
    <row r="864" spans="6:6" ht="16.3" x14ac:dyDescent="0.25">
      <c r="F864" s="63"/>
    </row>
    <row r="865" spans="6:6" ht="16.3" x14ac:dyDescent="0.25">
      <c r="F865" s="63"/>
    </row>
    <row r="866" spans="6:6" ht="16.3" x14ac:dyDescent="0.25">
      <c r="F866" s="63"/>
    </row>
    <row r="867" spans="6:6" ht="16.3" x14ac:dyDescent="0.25">
      <c r="F867" s="63"/>
    </row>
    <row r="868" spans="6:6" ht="16.3" x14ac:dyDescent="0.25">
      <c r="F868" s="63"/>
    </row>
    <row r="869" spans="6:6" ht="16.3" x14ac:dyDescent="0.25">
      <c r="F869" s="63"/>
    </row>
    <row r="870" spans="6:6" ht="16.3" x14ac:dyDescent="0.25">
      <c r="F870" s="63"/>
    </row>
    <row r="871" spans="6:6" ht="16.3" x14ac:dyDescent="0.25">
      <c r="F871" s="63"/>
    </row>
    <row r="872" spans="6:6" ht="16.3" x14ac:dyDescent="0.25">
      <c r="F872" s="63"/>
    </row>
    <row r="873" spans="6:6" ht="16.3" x14ac:dyDescent="0.25">
      <c r="F873" s="63"/>
    </row>
    <row r="874" spans="6:6" ht="16.3" x14ac:dyDescent="0.25">
      <c r="F874" s="63"/>
    </row>
    <row r="875" spans="6:6" ht="16.3" x14ac:dyDescent="0.25">
      <c r="F875" s="63"/>
    </row>
    <row r="876" spans="6:6" ht="16.3" x14ac:dyDescent="0.25">
      <c r="F876" s="63"/>
    </row>
    <row r="877" spans="6:6" ht="16.3" x14ac:dyDescent="0.25">
      <c r="F877" s="63"/>
    </row>
    <row r="878" spans="6:6" ht="16.3" x14ac:dyDescent="0.25">
      <c r="F878" s="63"/>
    </row>
    <row r="879" spans="6:6" ht="16.3" x14ac:dyDescent="0.25">
      <c r="F879" s="63"/>
    </row>
    <row r="880" spans="6:6" ht="16.3" x14ac:dyDescent="0.25">
      <c r="F880" s="63"/>
    </row>
    <row r="881" spans="6:6" ht="16.3" x14ac:dyDescent="0.25">
      <c r="F881" s="63"/>
    </row>
    <row r="882" spans="6:6" ht="16.3" x14ac:dyDescent="0.25">
      <c r="F882" s="63"/>
    </row>
    <row r="883" spans="6:6" ht="16.3" x14ac:dyDescent="0.25">
      <c r="F883" s="63"/>
    </row>
    <row r="884" spans="6:6" ht="16.3" x14ac:dyDescent="0.25">
      <c r="F884" s="63"/>
    </row>
    <row r="885" spans="6:6" ht="16.3" x14ac:dyDescent="0.25">
      <c r="F885" s="63"/>
    </row>
    <row r="886" spans="6:6" ht="16.3" x14ac:dyDescent="0.25">
      <c r="F886" s="63"/>
    </row>
    <row r="887" spans="6:6" ht="16.3" x14ac:dyDescent="0.25">
      <c r="F887" s="63"/>
    </row>
    <row r="888" spans="6:6" ht="16.3" x14ac:dyDescent="0.25">
      <c r="F888" s="63"/>
    </row>
    <row r="889" spans="6:6" ht="16.3" x14ac:dyDescent="0.25">
      <c r="F889" s="63"/>
    </row>
    <row r="890" spans="6:6" ht="16.3" x14ac:dyDescent="0.25">
      <c r="F890" s="63"/>
    </row>
    <row r="891" spans="6:6" ht="16.3" x14ac:dyDescent="0.25">
      <c r="F891" s="63"/>
    </row>
    <row r="892" spans="6:6" ht="16.3" x14ac:dyDescent="0.25">
      <c r="F892" s="63"/>
    </row>
    <row r="893" spans="6:6" ht="16.3" x14ac:dyDescent="0.25">
      <c r="F893" s="63"/>
    </row>
    <row r="894" spans="6:6" ht="16.3" x14ac:dyDescent="0.25">
      <c r="F894" s="63"/>
    </row>
    <row r="895" spans="6:6" ht="16.3" x14ac:dyDescent="0.25">
      <c r="F895" s="63"/>
    </row>
    <row r="896" spans="6:6" ht="16.3" x14ac:dyDescent="0.25">
      <c r="F896" s="63"/>
    </row>
    <row r="897" spans="6:6" ht="16.3" x14ac:dyDescent="0.25">
      <c r="F897" s="63"/>
    </row>
    <row r="898" spans="6:6" ht="16.3" x14ac:dyDescent="0.25">
      <c r="F898" s="63"/>
    </row>
    <row r="899" spans="6:6" ht="16.3" x14ac:dyDescent="0.25">
      <c r="F899" s="63"/>
    </row>
    <row r="900" spans="6:6" ht="16.3" x14ac:dyDescent="0.25">
      <c r="F900" s="63"/>
    </row>
    <row r="901" spans="6:6" ht="16.3" x14ac:dyDescent="0.25">
      <c r="F901" s="63"/>
    </row>
    <row r="902" spans="6:6" ht="16.3" x14ac:dyDescent="0.25">
      <c r="F902" s="63"/>
    </row>
    <row r="903" spans="6:6" ht="16.3" x14ac:dyDescent="0.25">
      <c r="F903" s="63"/>
    </row>
    <row r="904" spans="6:6" ht="16.3" x14ac:dyDescent="0.25">
      <c r="F904" s="63"/>
    </row>
    <row r="905" spans="6:6" ht="16.3" x14ac:dyDescent="0.25">
      <c r="F905" s="63"/>
    </row>
    <row r="906" spans="6:6" ht="16.3" x14ac:dyDescent="0.25">
      <c r="F906" s="63"/>
    </row>
    <row r="907" spans="6:6" ht="16.3" x14ac:dyDescent="0.25">
      <c r="F907" s="63"/>
    </row>
    <row r="908" spans="6:6" ht="16.3" x14ac:dyDescent="0.25">
      <c r="F908" s="63"/>
    </row>
    <row r="909" spans="6:6" ht="16.3" x14ac:dyDescent="0.25">
      <c r="F909" s="63"/>
    </row>
    <row r="910" spans="6:6" ht="16.3" x14ac:dyDescent="0.25">
      <c r="F910" s="63"/>
    </row>
    <row r="911" spans="6:6" ht="16.3" x14ac:dyDescent="0.25">
      <c r="F911" s="63"/>
    </row>
    <row r="912" spans="6:6" ht="16.3" x14ac:dyDescent="0.25">
      <c r="F912" s="63"/>
    </row>
    <row r="913" spans="6:6" ht="16.3" x14ac:dyDescent="0.25">
      <c r="F913" s="63"/>
    </row>
    <row r="914" spans="6:6" ht="16.3" x14ac:dyDescent="0.25">
      <c r="F914" s="63"/>
    </row>
    <row r="915" spans="6:6" ht="16.3" x14ac:dyDescent="0.25">
      <c r="F915" s="63"/>
    </row>
    <row r="916" spans="6:6" ht="16.3" x14ac:dyDescent="0.25">
      <c r="F916" s="63"/>
    </row>
    <row r="917" spans="6:6" ht="16.3" x14ac:dyDescent="0.25">
      <c r="F917" s="63"/>
    </row>
    <row r="918" spans="6:6" ht="16.3" x14ac:dyDescent="0.25">
      <c r="F918" s="63"/>
    </row>
    <row r="919" spans="6:6" ht="16.3" x14ac:dyDescent="0.25">
      <c r="F919" s="63"/>
    </row>
    <row r="920" spans="6:6" ht="16.3" x14ac:dyDescent="0.25">
      <c r="F920" s="63"/>
    </row>
    <row r="921" spans="6:6" ht="16.3" x14ac:dyDescent="0.25">
      <c r="F921" s="63"/>
    </row>
    <row r="922" spans="6:6" ht="16.3" x14ac:dyDescent="0.25">
      <c r="F922" s="63"/>
    </row>
    <row r="923" spans="6:6" ht="16.3" x14ac:dyDescent="0.25">
      <c r="F923" s="63"/>
    </row>
    <row r="924" spans="6:6" ht="16.3" x14ac:dyDescent="0.25">
      <c r="F924" s="63"/>
    </row>
    <row r="925" spans="6:6" ht="16.3" x14ac:dyDescent="0.25">
      <c r="F925" s="63"/>
    </row>
    <row r="926" spans="6:6" ht="16.3" x14ac:dyDescent="0.25">
      <c r="F926" s="63"/>
    </row>
    <row r="927" spans="6:6" ht="16.3" x14ac:dyDescent="0.25">
      <c r="F927" s="63"/>
    </row>
    <row r="928" spans="6:6" ht="16.3" x14ac:dyDescent="0.25">
      <c r="F928" s="63"/>
    </row>
    <row r="929" spans="6:6" ht="16.3" x14ac:dyDescent="0.25">
      <c r="F929" s="63"/>
    </row>
    <row r="930" spans="6:6" ht="16.3" x14ac:dyDescent="0.25">
      <c r="F930" s="63"/>
    </row>
    <row r="931" spans="6:6" ht="16.3" x14ac:dyDescent="0.25">
      <c r="F931" s="63"/>
    </row>
    <row r="932" spans="6:6" ht="16.3" x14ac:dyDescent="0.25">
      <c r="F932" s="63"/>
    </row>
    <row r="933" spans="6:6" ht="16.3" x14ac:dyDescent="0.25">
      <c r="F933" s="63"/>
    </row>
    <row r="934" spans="6:6" ht="16.3" x14ac:dyDescent="0.25">
      <c r="F934" s="63"/>
    </row>
    <row r="935" spans="6:6" ht="16.3" x14ac:dyDescent="0.25">
      <c r="F935" s="63"/>
    </row>
    <row r="936" spans="6:6" ht="16.3" x14ac:dyDescent="0.25">
      <c r="F936" s="63"/>
    </row>
    <row r="937" spans="6:6" ht="16.3" x14ac:dyDescent="0.25">
      <c r="F937" s="63"/>
    </row>
    <row r="938" spans="6:6" ht="16.3" x14ac:dyDescent="0.25">
      <c r="F938" s="63"/>
    </row>
    <row r="939" spans="6:6" ht="16.3" x14ac:dyDescent="0.25">
      <c r="F939" s="63"/>
    </row>
    <row r="940" spans="6:6" ht="16.3" x14ac:dyDescent="0.25">
      <c r="F940" s="63"/>
    </row>
    <row r="941" spans="6:6" ht="16.3" x14ac:dyDescent="0.25">
      <c r="F941" s="63"/>
    </row>
    <row r="942" spans="6:6" ht="16.3" x14ac:dyDescent="0.25">
      <c r="F942" s="63"/>
    </row>
    <row r="943" spans="6:6" ht="16.3" x14ac:dyDescent="0.25">
      <c r="F943" s="63"/>
    </row>
    <row r="944" spans="6:6" ht="16.3" x14ac:dyDescent="0.25">
      <c r="F944" s="63"/>
    </row>
    <row r="945" spans="6:6" ht="16.3" x14ac:dyDescent="0.25">
      <c r="F945" s="63"/>
    </row>
    <row r="946" spans="6:6" ht="16.3" x14ac:dyDescent="0.25">
      <c r="F946" s="63"/>
    </row>
    <row r="947" spans="6:6" ht="16.3" x14ac:dyDescent="0.25">
      <c r="F947" s="63"/>
    </row>
    <row r="948" spans="6:6" ht="16.3" x14ac:dyDescent="0.25">
      <c r="F948" s="63"/>
    </row>
    <row r="949" spans="6:6" ht="16.3" x14ac:dyDescent="0.25">
      <c r="F949" s="63"/>
    </row>
    <row r="950" spans="6:6" ht="16.3" x14ac:dyDescent="0.25">
      <c r="F950" s="63"/>
    </row>
    <row r="951" spans="6:6" ht="16.3" x14ac:dyDescent="0.25">
      <c r="F951" s="63"/>
    </row>
    <row r="952" spans="6:6" ht="16.3" x14ac:dyDescent="0.25">
      <c r="F952" s="63"/>
    </row>
    <row r="953" spans="6:6" ht="16.3" x14ac:dyDescent="0.25">
      <c r="F953" s="63"/>
    </row>
    <row r="954" spans="6:6" ht="16.3" x14ac:dyDescent="0.25">
      <c r="F954" s="63"/>
    </row>
    <row r="955" spans="6:6" ht="16.3" x14ac:dyDescent="0.25">
      <c r="F955" s="63"/>
    </row>
    <row r="956" spans="6:6" ht="16.3" x14ac:dyDescent="0.25">
      <c r="F956" s="63"/>
    </row>
    <row r="957" spans="6:6" ht="16.3" x14ac:dyDescent="0.25">
      <c r="F957" s="63"/>
    </row>
    <row r="958" spans="6:6" ht="16.3" x14ac:dyDescent="0.25">
      <c r="F958" s="63"/>
    </row>
    <row r="959" spans="6:6" ht="16.3" x14ac:dyDescent="0.25">
      <c r="F959" s="63"/>
    </row>
    <row r="960" spans="6:6" ht="16.3" x14ac:dyDescent="0.25">
      <c r="F960" s="63"/>
    </row>
    <row r="961" spans="6:6" ht="16.3" x14ac:dyDescent="0.25">
      <c r="F961" s="63"/>
    </row>
    <row r="962" spans="6:6" ht="16.3" x14ac:dyDescent="0.25">
      <c r="F962" s="63"/>
    </row>
    <row r="963" spans="6:6" ht="16.3" x14ac:dyDescent="0.25">
      <c r="F963" s="63"/>
    </row>
    <row r="964" spans="6:6" ht="16.3" x14ac:dyDescent="0.25">
      <c r="F964" s="63"/>
    </row>
    <row r="965" spans="6:6" ht="16.3" x14ac:dyDescent="0.25">
      <c r="F965" s="63"/>
    </row>
    <row r="966" spans="6:6" ht="16.3" x14ac:dyDescent="0.25">
      <c r="F966" s="63"/>
    </row>
    <row r="967" spans="6:6" ht="16.3" x14ac:dyDescent="0.25">
      <c r="F967" s="63"/>
    </row>
    <row r="968" spans="6:6" ht="16.3" x14ac:dyDescent="0.25">
      <c r="F968" s="63"/>
    </row>
    <row r="969" spans="6:6" ht="16.3" x14ac:dyDescent="0.25">
      <c r="F969" s="63"/>
    </row>
    <row r="970" spans="6:6" ht="16.3" x14ac:dyDescent="0.25">
      <c r="F970" s="63"/>
    </row>
    <row r="971" spans="6:6" ht="16.3" x14ac:dyDescent="0.25">
      <c r="F971" s="63"/>
    </row>
    <row r="972" spans="6:6" ht="16.3" x14ac:dyDescent="0.25">
      <c r="F972" s="63"/>
    </row>
    <row r="973" spans="6:6" ht="16.3" x14ac:dyDescent="0.25">
      <c r="F973" s="63"/>
    </row>
    <row r="974" spans="6:6" ht="16.3" x14ac:dyDescent="0.25">
      <c r="F974" s="63"/>
    </row>
    <row r="975" spans="6:6" ht="16.3" x14ac:dyDescent="0.25">
      <c r="F975" s="63"/>
    </row>
    <row r="976" spans="6:6" ht="16.3" x14ac:dyDescent="0.25">
      <c r="F976" s="63"/>
    </row>
    <row r="977" spans="6:6" ht="16.3" x14ac:dyDescent="0.25">
      <c r="F977" s="63"/>
    </row>
    <row r="978" spans="6:6" ht="16.3" x14ac:dyDescent="0.25">
      <c r="F978" s="63"/>
    </row>
    <row r="979" spans="6:6" ht="16.3" x14ac:dyDescent="0.25">
      <c r="F979" s="63"/>
    </row>
    <row r="980" spans="6:6" ht="16.3" x14ac:dyDescent="0.25">
      <c r="F980" s="63"/>
    </row>
    <row r="981" spans="6:6" ht="16.3" x14ac:dyDescent="0.25">
      <c r="F981" s="63"/>
    </row>
    <row r="982" spans="6:6" ht="16.3" x14ac:dyDescent="0.25">
      <c r="F982" s="63"/>
    </row>
    <row r="983" spans="6:6" ht="16.3" x14ac:dyDescent="0.25">
      <c r="F983" s="63"/>
    </row>
    <row r="984" spans="6:6" ht="16.3" x14ac:dyDescent="0.25">
      <c r="F984" s="63"/>
    </row>
    <row r="985" spans="6:6" ht="16.3" x14ac:dyDescent="0.25">
      <c r="F985" s="63"/>
    </row>
    <row r="986" spans="6:6" ht="16.3" x14ac:dyDescent="0.25">
      <c r="F986" s="63"/>
    </row>
    <row r="987" spans="6:6" ht="16.3" x14ac:dyDescent="0.25">
      <c r="F987" s="63"/>
    </row>
    <row r="988" spans="6:6" ht="16.3" x14ac:dyDescent="0.25">
      <c r="F988" s="63"/>
    </row>
    <row r="989" spans="6:6" ht="16.3" x14ac:dyDescent="0.25">
      <c r="F989" s="63"/>
    </row>
    <row r="990" spans="6:6" ht="16.3" x14ac:dyDescent="0.25">
      <c r="F990" s="63"/>
    </row>
    <row r="991" spans="6:6" ht="16.3" x14ac:dyDescent="0.25">
      <c r="F991" s="63"/>
    </row>
    <row r="992" spans="6:6" ht="16.3" x14ac:dyDescent="0.25">
      <c r="F992" s="63"/>
    </row>
    <row r="993" spans="6:6" ht="16.3" x14ac:dyDescent="0.25">
      <c r="F993" s="63"/>
    </row>
    <row r="994" spans="6:6" ht="16.3" x14ac:dyDescent="0.25">
      <c r="F994" s="63"/>
    </row>
    <row r="995" spans="6:6" ht="16.3" x14ac:dyDescent="0.25">
      <c r="F995" s="63"/>
    </row>
    <row r="996" spans="6:6" ht="16.3" x14ac:dyDescent="0.25">
      <c r="F996" s="63"/>
    </row>
    <row r="997" spans="6:6" ht="16.3" x14ac:dyDescent="0.25">
      <c r="F997" s="63"/>
    </row>
    <row r="998" spans="6:6" ht="16.3" x14ac:dyDescent="0.25">
      <c r="F998" s="63"/>
    </row>
    <row r="999" spans="6:6" ht="16.3" x14ac:dyDescent="0.25">
      <c r="F999" s="63"/>
    </row>
    <row r="1000" spans="6:6" ht="16.3" x14ac:dyDescent="0.25">
      <c r="F1000" s="63"/>
    </row>
    <row r="1001" spans="6:6" ht="16.3" x14ac:dyDescent="0.25">
      <c r="F1001" s="63"/>
    </row>
    <row r="1002" spans="6:6" ht="16.3" x14ac:dyDescent="0.25">
      <c r="F1002" s="63"/>
    </row>
    <row r="1003" spans="6:6" ht="16.3" x14ac:dyDescent="0.25">
      <c r="F1003" s="63"/>
    </row>
    <row r="1004" spans="6:6" ht="16.3" x14ac:dyDescent="0.25">
      <c r="F1004" s="63"/>
    </row>
    <row r="1005" spans="6:6" ht="16.3" x14ac:dyDescent="0.25">
      <c r="F1005" s="63"/>
    </row>
    <row r="1006" spans="6:6" ht="16.3" x14ac:dyDescent="0.25">
      <c r="F1006" s="63"/>
    </row>
    <row r="1007" spans="6:6" ht="16.3" x14ac:dyDescent="0.25">
      <c r="F1007" s="63"/>
    </row>
    <row r="1008" spans="6:6" ht="16.3" x14ac:dyDescent="0.25">
      <c r="F1008" s="63"/>
    </row>
    <row r="1009" spans="6:6" ht="16.3" x14ac:dyDescent="0.25">
      <c r="F1009" s="63"/>
    </row>
    <row r="1010" spans="6:6" ht="16.3" x14ac:dyDescent="0.25">
      <c r="F1010" s="63"/>
    </row>
    <row r="1011" spans="6:6" ht="16.3" x14ac:dyDescent="0.25">
      <c r="F1011" s="63"/>
    </row>
    <row r="1012" spans="6:6" ht="16.3" x14ac:dyDescent="0.25">
      <c r="F1012" s="63"/>
    </row>
    <row r="1013" spans="6:6" ht="16.3" x14ac:dyDescent="0.25">
      <c r="F1013" s="63"/>
    </row>
    <row r="1014" spans="6:6" ht="16.3" x14ac:dyDescent="0.25">
      <c r="F1014" s="63"/>
    </row>
    <row r="1015" spans="6:6" ht="16.3" x14ac:dyDescent="0.25">
      <c r="F1015" s="63"/>
    </row>
    <row r="1016" spans="6:6" ht="16.3" x14ac:dyDescent="0.25">
      <c r="F1016" s="63"/>
    </row>
  </sheetData>
  <mergeCells count="3">
    <mergeCell ref="F1:H1"/>
    <mergeCell ref="A2:D2"/>
    <mergeCell ref="F5:F7"/>
  </mergeCells>
  <conditionalFormatting sqref="D5:D15">
    <cfRule type="containsText" dxfId="5" priority="4" operator="containsText" text="Done">
      <formula>NOT(ISERROR(SEARCH(("Done"),(D5))))</formula>
    </cfRule>
  </conditionalFormatting>
  <conditionalFormatting sqref="D19:D22 D25:D38 D40:D55 D57:D59 D62:D66 D69:D78 D81:D85 D88:D94 D97:D107 D110:D116 D119:D122">
    <cfRule type="beginsWith" dxfId="4" priority="1" operator="beginsWith" text="Not Relevant">
      <formula>LEFT((D19),LEN("Not Relevant"))=("Not Relevant")</formula>
    </cfRule>
    <cfRule type="beginsWith" dxfId="3" priority="2" operator="beginsWith" text="Not Available">
      <formula>LEFT((D19),LEN("Not Available"))=("Not Available")</formula>
    </cfRule>
    <cfRule type="containsText" dxfId="2" priority="3" operator="containsText" text="Provided">
      <formula>NOT(ISERROR(SEARCH(("Provided"),(D19))))</formula>
    </cfRule>
  </conditionalFormatting>
  <conditionalFormatting sqref="F19:F23 F25:F38 F40:F55 F57:F60 F62:F67 F69:F79 F81:F86 F88:F94 F97:F107 F110:F116 F119:F122">
    <cfRule type="containsText" dxfId="1" priority="5" operator="containsText" text="Complete">
      <formula>NOT(ISERROR(SEARCH(("Complete"),(F19))))</formula>
    </cfRule>
    <cfRule type="containsText" dxfId="0" priority="6" operator="containsText" text="Missing">
      <formula>NOT(ISERROR(SEARCH(("Missing"),(F19))))</formula>
    </cfRule>
  </conditionalFormatting>
  <dataValidations count="2">
    <dataValidation type="list" allowBlank="1" showErrorMessage="1" sqref="D19:D22 D25:D37 D40:D54 D57:D59 D62:D66 D69:D78 D81:D85 D88:D94 D97:D107 D110:D116 D119:D122" xr:uid="{A1F1B204-E3DF-4054-B390-151A45EF6E2C}">
      <formula1>"Provided,Not Available (include reason),Not Relevant (include reason)"</formula1>
    </dataValidation>
    <dataValidation type="list" allowBlank="1" sqref="F19:F23 F25:F38 F40:F55 F57:F60 F62:F67 F69:F79 F81:F86 F88:F94 F97:F107 F110:F116 F119:F122" xr:uid="{FDC58576-4882-4992-AF72-8016F06AE26D}">
      <formula1>"Complete,Missing"</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C6B93E0671E4292AC77F79D0C1484" ma:contentTypeVersion="17" ma:contentTypeDescription="Create a new document." ma:contentTypeScope="" ma:versionID="f49fcf4c441291f8926e62315a18528b">
  <xsd:schema xmlns:xsd="http://www.w3.org/2001/XMLSchema" xmlns:xs="http://www.w3.org/2001/XMLSchema" xmlns:p="http://schemas.microsoft.com/office/2006/metadata/properties" xmlns:ns2="50144eb4-1fd8-4b36-82be-5aa5521d3a63" xmlns:ns3="3aaeeedb-42b1-4027-b7d5-57155eef048e" targetNamespace="http://schemas.microsoft.com/office/2006/metadata/properties" ma:root="true" ma:fieldsID="846ccaa7b22fc277d08f97ac83ef9beb" ns2:_="" ns3:_="">
    <xsd:import namespace="50144eb4-1fd8-4b36-82be-5aa5521d3a63"/>
    <xsd:import namespace="3aaeeedb-42b1-4027-b7d5-57155eef048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144eb4-1fd8-4b36-82be-5aa5521d3a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f899df9-66b4-47c4-b01c-465836a86e5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aeeedb-42b1-4027-b7d5-57155eef048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78cbf8f-4191-480e-9f62-023f80d5b551}" ma:internalName="TaxCatchAll" ma:showField="CatchAllData" ma:web="3aaeeedb-42b1-4027-b7d5-57155eef04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aaeeedb-42b1-4027-b7d5-57155eef048e" xsi:nil="true"/>
    <lcf76f155ced4ddcb4097134ff3c332f xmlns="50144eb4-1fd8-4b36-82be-5aa5521d3a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3F34A2A-152D-4BDC-BBCC-5B6A9393B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144eb4-1fd8-4b36-82be-5aa5521d3a63"/>
    <ds:schemaRef ds:uri="3aaeeedb-42b1-4027-b7d5-57155eef04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CD07F8-DA8C-4E13-9C10-0330F57E0350}">
  <ds:schemaRefs>
    <ds:schemaRef ds:uri="http://schemas.microsoft.com/sharepoint/v3/contenttype/forms"/>
  </ds:schemaRefs>
</ds:datastoreItem>
</file>

<file path=customXml/itemProps3.xml><?xml version="1.0" encoding="utf-8"?>
<ds:datastoreItem xmlns:ds="http://schemas.openxmlformats.org/officeDocument/2006/customXml" ds:itemID="{97704FCB-1A0A-48A3-A4DA-B1229CC36EC2}">
  <ds:schemaRefs>
    <ds:schemaRef ds:uri="3aaeeedb-42b1-4027-b7d5-57155eef048e"/>
    <ds:schemaRef ds:uri="50144eb4-1fd8-4b36-82be-5aa5521d3a63"/>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vt:lpstr>
      <vt:lpstr>Data Room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dc:creator>
  <cp:lastModifiedBy>Janice Buraga</cp:lastModifiedBy>
  <dcterms:created xsi:type="dcterms:W3CDTF">2018-05-23T09:53:25Z</dcterms:created>
  <dcterms:modified xsi:type="dcterms:W3CDTF">2023-10-17T23:51:36Z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-1869946231</vt:i4>
  </property>
  <property fmtid="{D5CDD505-2E9C-101B-9397-08002B2CF9AE}" pid="3" name="_NewReviewCycle">
    <vt:lpwstr/>
  </property>
  <property fmtid="{D5CDD505-2E9C-101B-9397-08002B2CF9AE}" pid="4" name="_EmailSubject">
    <vt:lpwstr>Data Room Prep - Cake Equity...</vt:lpwstr>
  </property>
  <property fmtid="{D5CDD505-2E9C-101B-9397-08002B2CF9AE}" pid="5" name="_AuthorEmail">
    <vt:lpwstr>stuart@fullstack.com.au</vt:lpwstr>
  </property>
  <property fmtid="{D5CDD505-2E9C-101B-9397-08002B2CF9AE}" pid="6" name="_AuthorEmailDisplayName">
    <vt:lpwstr>Stuart Reynolds</vt:lpwstr>
  </property>
  <property fmtid="{D5CDD505-2E9C-101B-9397-08002B2CF9AE}" pid="7" name="_ReviewingToolsShownOnce">
    <vt:lpwstr/>
  </property>
  <property fmtid="{D5CDD505-2E9C-101B-9397-08002B2CF9AE}" pid="8" name="ContentTypeId">
    <vt:lpwstr>0x010100376C6B93E0671E4292AC77F79D0C1484</vt:lpwstr>
  </property>
  <property fmtid="{D5CDD505-2E9C-101B-9397-08002B2CF9AE}" pid="9" name="MediaServiceImageTags">
    <vt:lpwstr/>
  </property>
</Properties>
</file>